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Octubre/"/>
    </mc:Choice>
  </mc:AlternateContent>
  <xr:revisionPtr revIDLastSave="0" documentId="8_{27F981A0-46ED-438D-BCD1-9D5D5967B9D2}" xr6:coauthVersionLast="47" xr6:coauthVersionMax="47" xr10:uidLastSave="{00000000-0000-0000-0000-000000000000}"/>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0"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62" l="1"/>
  <c r="E81" i="27"/>
  <c r="D81" i="27"/>
  <c r="D49" i="29"/>
  <c r="E49" i="29"/>
  <c r="C49" i="29"/>
  <c r="E58" i="4"/>
  <c r="D58" i="4"/>
  <c r="D57" i="4" s="1"/>
  <c r="C58" i="4"/>
  <c r="D29" i="62"/>
  <c r="D28" i="62" s="1"/>
  <c r="D27" i="62" s="1"/>
  <c r="D21" i="62"/>
  <c r="D14" i="62" s="1"/>
  <c r="D13" i="62" s="1"/>
  <c r="D79" i="27"/>
  <c r="D77" i="27"/>
  <c r="D71" i="27"/>
  <c r="D66" i="27"/>
  <c r="D56" i="27"/>
  <c r="D49" i="27"/>
  <c r="D40" i="27"/>
  <c r="D30" i="27"/>
  <c r="D20" i="27"/>
  <c r="D14" i="27"/>
  <c r="D145" i="29"/>
  <c r="D144" i="29" s="1"/>
  <c r="D143" i="29" s="1"/>
  <c r="D141" i="29"/>
  <c r="D140" i="29" s="1"/>
  <c r="D136" i="29"/>
  <c r="D128" i="29"/>
  <c r="D116" i="29"/>
  <c r="D109" i="29"/>
  <c r="D103" i="29"/>
  <c r="D99" i="29"/>
  <c r="D91" i="29"/>
  <c r="D78" i="29"/>
  <c r="D73" i="29"/>
  <c r="D68" i="29"/>
  <c r="D66" i="29"/>
  <c r="D64" i="29"/>
  <c r="D58" i="29"/>
  <c r="D55" i="29"/>
  <c r="D47" i="29"/>
  <c r="D42" i="29"/>
  <c r="D38" i="29"/>
  <c r="D29" i="29"/>
  <c r="D25" i="29"/>
  <c r="D22" i="29"/>
  <c r="D15" i="29"/>
  <c r="D55" i="4"/>
  <c r="D53" i="4"/>
  <c r="D51" i="4"/>
  <c r="D49" i="4"/>
  <c r="D47" i="4"/>
  <c r="D45" i="4"/>
  <c r="D43" i="4"/>
  <c r="D17" i="4"/>
  <c r="D14" i="4"/>
  <c r="D29" i="3"/>
  <c r="D28" i="3" s="1"/>
  <c r="D21" i="3"/>
  <c r="D14" i="3"/>
  <c r="E23" i="71"/>
  <c r="E22" i="71"/>
  <c r="E26" i="71"/>
  <c r="E17" i="71"/>
  <c r="E12" i="71"/>
  <c r="E42" i="29"/>
  <c r="F23" i="71"/>
  <c r="D23" i="71"/>
  <c r="F22" i="71"/>
  <c r="D22" i="71"/>
  <c r="E73" i="29"/>
  <c r="F26" i="71"/>
  <c r="E25" i="71" l="1"/>
  <c r="D32" i="62"/>
  <c r="D13" i="3"/>
  <c r="D33" i="3" s="1"/>
  <c r="E24" i="71"/>
  <c r="D12" i="62"/>
  <c r="D76" i="27"/>
  <c r="D13" i="27"/>
  <c r="D83" i="27" s="1"/>
  <c r="D98" i="29"/>
  <c r="D72" i="29"/>
  <c r="D37" i="29"/>
  <c r="D14" i="29"/>
  <c r="D13" i="4"/>
  <c r="D65" i="4" s="1"/>
  <c r="E78" i="29"/>
  <c r="F17" i="71"/>
  <c r="D13" i="29" l="1"/>
  <c r="D147" i="29" s="1"/>
  <c r="C13" i="62"/>
  <c r="C15" i="62"/>
  <c r="C21" i="62"/>
  <c r="E29" i="62"/>
  <c r="E28" i="62" s="1"/>
  <c r="E27" i="62" s="1"/>
  <c r="C29" i="62"/>
  <c r="C28" i="62" s="1"/>
  <c r="C27" i="62" s="1"/>
  <c r="E17" i="4"/>
  <c r="C12" i="62" l="1"/>
  <c r="E29" i="3" l="1"/>
  <c r="C29" i="3"/>
  <c r="E91" i="29"/>
  <c r="E66" i="27" l="1"/>
  <c r="E56" i="27"/>
  <c r="E136" i="29"/>
  <c r="E64" i="29" l="1"/>
  <c r="C55" i="29"/>
  <c r="E55" i="29"/>
  <c r="E57" i="4" l="1"/>
  <c r="E71" i="27" l="1"/>
  <c r="C71" i="27"/>
  <c r="E21" i="62"/>
  <c r="E15" i="62"/>
  <c r="E14" i="62" l="1"/>
  <c r="E13" i="62" s="1"/>
  <c r="E12" i="62" s="1"/>
  <c r="E32" i="62" l="1"/>
  <c r="E68" i="29"/>
  <c r="C68" i="29"/>
  <c r="E109" i="29" l="1"/>
  <c r="E103" i="29"/>
  <c r="C21" i="3" l="1"/>
  <c r="C78" i="29"/>
  <c r="D17" i="71" l="1"/>
  <c r="F12" i="71"/>
  <c r="F25" i="71" l="1"/>
  <c r="F24" i="71"/>
  <c r="E128" i="29"/>
  <c r="E116" i="29"/>
  <c r="E99" i="29"/>
  <c r="E66" i="29"/>
  <c r="E58" i="29"/>
  <c r="E47" i="29"/>
  <c r="E38" i="29"/>
  <c r="E29" i="29"/>
  <c r="E25" i="29"/>
  <c r="E22" i="29"/>
  <c r="E15" i="29"/>
  <c r="E55" i="4"/>
  <c r="C55" i="4"/>
  <c r="C28" i="3"/>
  <c r="C17" i="4"/>
  <c r="C103" i="29"/>
  <c r="C109" i="29"/>
  <c r="C136" i="29"/>
  <c r="C91" i="29"/>
  <c r="C73" i="29"/>
  <c r="C38" i="29"/>
  <c r="C42" i="29"/>
  <c r="C22" i="29"/>
  <c r="C45" i="4"/>
  <c r="E72" i="29" l="1"/>
  <c r="C72" i="29"/>
  <c r="E98" i="29"/>
  <c r="E141" i="29"/>
  <c r="E140" i="29" s="1"/>
  <c r="D26" i="71" l="1"/>
  <c r="D12" i="71"/>
  <c r="D24" i="71" s="1"/>
  <c r="D25" i="71" l="1"/>
  <c r="E49" i="27" l="1"/>
  <c r="E145" i="29"/>
  <c r="E144" i="29" s="1"/>
  <c r="E143" i="29" s="1"/>
  <c r="E14" i="27" l="1"/>
  <c r="E40" i="27" l="1"/>
  <c r="E51" i="4" l="1"/>
  <c r="E37" i="29"/>
  <c r="E20" i="27"/>
  <c r="E14" i="3" l="1"/>
  <c r="E21" i="3"/>
  <c r="C57" i="4"/>
  <c r="E45" i="4" l="1"/>
  <c r="C40" i="27"/>
  <c r="C53" i="4"/>
  <c r="C51" i="4"/>
  <c r="C49" i="4"/>
  <c r="C47" i="4"/>
  <c r="C43" i="4"/>
  <c r="C14" i="4"/>
  <c r="E77" i="27"/>
  <c r="C14" i="3"/>
  <c r="C15" i="29"/>
  <c r="C13" i="4" l="1"/>
  <c r="E14" i="29" l="1"/>
  <c r="E13" i="29" s="1"/>
  <c r="E147" i="29" s="1"/>
  <c r="E13" i="3" l="1"/>
  <c r="E43" i="4" l="1"/>
  <c r="E47" i="4"/>
  <c r="E79" i="27" l="1"/>
  <c r="E76" i="27" s="1"/>
  <c r="E30" i="27" l="1"/>
  <c r="E53" i="4"/>
  <c r="E49" i="4"/>
  <c r="C79" i="27" l="1"/>
  <c r="C145" i="29" l="1"/>
  <c r="C144" i="29" s="1"/>
  <c r="C143" i="29" s="1"/>
  <c r="C141" i="29" l="1"/>
  <c r="C140" i="29" s="1"/>
  <c r="C47" i="29"/>
  <c r="C64" i="29"/>
  <c r="C66" i="29"/>
  <c r="C25" i="29" l="1"/>
  <c r="C29" i="29"/>
  <c r="C58" i="29"/>
  <c r="C37" i="29" s="1"/>
  <c r="C128" i="29"/>
  <c r="C99" i="29"/>
  <c r="C116" i="29"/>
  <c r="C98" i="29" l="1"/>
  <c r="C14" i="29"/>
  <c r="C13" i="29" l="1"/>
  <c r="C147" i="29" s="1"/>
  <c r="C77" i="27"/>
  <c r="C76" i="27" s="1"/>
  <c r="C49" i="27" l="1"/>
  <c r="C14" i="27"/>
  <c r="C66" i="27"/>
  <c r="C30" i="27"/>
  <c r="C56" i="27"/>
  <c r="C20" i="27"/>
  <c r="E14" i="4" l="1"/>
  <c r="E13" i="4" s="1"/>
  <c r="E65" i="4" s="1"/>
  <c r="E28" i="3" l="1"/>
  <c r="E33" i="3" s="1"/>
  <c r="E13" i="27"/>
  <c r="E83" i="27" l="1"/>
  <c r="C13" i="3"/>
  <c r="C33" i="3" s="1"/>
  <c r="C65"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<sst xmlns="http://schemas.openxmlformats.org/spreadsheetml/2006/main" count="3621" uniqueCount="3138">
  <si>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</si>
  <si>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</si>
  <si>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</si>
  <si>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</si>
  <si>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</si>
  <si>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</si>
  <si>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</si>
  <si>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</si>
  <si>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</si>
  <si>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</si>
  <si>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</si>
  <si>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</si>
  <si>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</si>
  <si>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</si>
  <si>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</si>
  <si>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</si>
  <si>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</si>
  <si>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</si>
  <si>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</si>
  <si>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</si>
  <si>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</si>
  <si>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</si>
  <si>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</si>
  <si>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</si>
  <si>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</si>
  <si>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</si>
  <si>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</si>
  <si>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</si>
  <si>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</si>
  <si>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</si>
  <si>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</si>
  <si>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</si>
  <si>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</si>
  <si>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</si>
  <si>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</si>
  <si>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</si>
  <si>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</si>
  <si>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</si>
  <si>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</si>
  <si>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</si>
  <si>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</si>
  <si>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</si>
  <si>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</si>
  <si>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</si>
  <si>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</si>
  <si>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</si>
  <si>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</si>
  <si>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</si>
  <si>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</si>
  <si>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</si>
  <si>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</si>
  <si>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</si>
  <si>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</si>
  <si>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</si>
  <si>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</si>
  <si>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</si>
  <si>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</si>
  <si>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</si>
  <si>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</si>
  <si>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</si>
  <si>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</si>
  <si>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</si>
  <si>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</si>
  <si>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</si>
  <si>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</si>
  <si>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</si>
  <si>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</si>
  <si>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</si>
  <si>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</si>
  <si>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</si>
  <si>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</si>
  <si>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</si>
  <si>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</si>
  <si>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</si>
  <si>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</si>
  <si>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</si>
  <si>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</si>
  <si>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</si>
  <si>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</si>
  <si>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</si>
  <si>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</si>
  <si>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</si>
  <si>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</si>
  <si>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</si>
  <si>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</si>
  <si>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</si>
  <si>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</si>
  <si>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</si>
  <si>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</si>
  <si>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</si>
  <si>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</si>
  <si>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</si>
  <si>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</si>
  <si>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</si>
  <si>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</si>
  <si>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</si>
  <si>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</si>
  <si>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</si>
  <si>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</si>
  <si>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</si>
  <si>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</si>
  <si>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</si>
  <si>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</si>
  <si>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</si>
  <si>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</si>
  <si>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</si>
  <si>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</si>
  <si>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</si>
  <si>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</si>
  <si>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</si>
  <si>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</si>
  <si>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</si>
  <si>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</si>
  <si>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</si>
  <si>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</si>
  <si>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</si>
  <si>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</si>
  <si>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</si>
  <si>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</si>
  <si>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</si>
  <si>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</si>
  <si>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</si>
  <si>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</si>
  <si>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</si>
  <si>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</si>
  <si>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</si>
  <si>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</si>
  <si>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</si>
  <si>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</si>
  <si>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</si>
  <si>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</si>
  <si>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</si>
  <si>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</si>
  <si>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</si>
  <si>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</si>
  <si>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</si>
  <si>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</si>
  <si>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</si>
  <si>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</si>
  <si>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</si>
  <si>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</si>
  <si>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</si>
  <si>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</si>
  <si>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</si>
  <si>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</si>
  <si>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</si>
  <si>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</si>
  <si>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</si>
  <si>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</si>
  <si>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</si>
  <si>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</si>
  <si>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</si>
  <si>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</si>
  <si>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</si>
  <si>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</si>
  <si>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</si>
  <si>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</si>
  <si>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</si>
  <si>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</si>
  <si>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</si>
  <si>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</si>
  <si>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</si>
  <si>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</si>
  <si>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</si>
  <si>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</si>
  <si>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</si>
  <si>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</si>
  <si>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</si>
  <si>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</si>
  <si>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</si>
  <si>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</si>
  <si>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</si>
  <si>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</si>
  <si>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</si>
  <si>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</si>
  <si>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</si>
  <si>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</si>
  <si>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</si>
  <si>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</si>
  <si>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</si>
  <si>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</si>
  <si>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</si>
  <si>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</si>
  <si>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</si>
  <si>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</si>
  <si>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</si>
  <si>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</si>
  <si>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</si>
  <si>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</si>
  <si>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</si>
  <si>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</si>
  <si>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</si>
  <si>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</si>
  <si>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</si>
  <si>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</si>
  <si>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</si>
  <si>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</si>
  <si>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</si>
  <si>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</si>
  <si>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</si>
  <si>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</si>
  <si>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</si>
  <si>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</si>
  <si>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</si>
  <si>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</si>
  <si>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</si>
  <si>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</si>
  <si>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</si>
  <si>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</si>
  <si>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</si>
  <si>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</si>
  <si>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</si>
  <si>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</si>
  <si>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</si>
  <si>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</si>
  <si>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</si>
  <si>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</si>
  <si>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</si>
  <si>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</si>
  <si>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</si>
  <si>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</si>
  <si>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</si>
  <si>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</si>
  <si>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</si>
  <si>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</si>
  <si>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</si>
  <si>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</si>
  <si>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</si>
  <si>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</si>
  <si>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</si>
  <si>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</si>
  <si>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</si>
  <si>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</si>
  <si>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</si>
  <si>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</si>
  <si>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</si>
  <si>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</si>
  <si>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</si>
  <si>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</si>
  <si>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</si>
  <si>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</si>
  <si>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</si>
  <si>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</si>
  <si>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</si>
  <si>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</si>
  <si>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</si>
  <si>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</si>
  <si>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</si>
  <si>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</si>
  <si>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</si>
  <si>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</si>
  <si>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</si>
  <si>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</si>
  <si>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</si>
  <si>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</si>
  <si>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</si>
  <si>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</si>
  <si>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</si>
  <si>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</si>
  <si>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</si>
  <si>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</si>
  <si>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</si>
  <si>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</si>
  <si>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</si>
  <si>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</si>
  <si>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</si>
  <si>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</si>
  <si>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</si>
  <si>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</si>
  <si>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</si>
  <si>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</si>
  <si>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</si>
  <si>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</si>
  <si>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</si>
  <si>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</si>
  <si>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</si>
  <si>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</si>
  <si>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</si>
  <si>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</si>
  <si>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</si>
  <si>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</si>
  <si>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</si>
  <si>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</si>
  <si>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</si>
  <si>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</si>
  <si>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</si>
  <si>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</si>
  <si>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</si>
  <si>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</si>
  <si>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</si>
  <si>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</si>
  <si>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</si>
  <si>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</si>
  <si>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</si>
  <si>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</si>
  <si>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</si>
  <si>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</si>
  <si>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</si>
  <si>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</si>
  <si>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</si>
  <si>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</si>
  <si>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</si>
  <si>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</si>
  <si>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</si>
  <si>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</si>
  <si>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</si>
  <si>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</si>
  <si>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</si>
  <si>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</si>
  <si>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</si>
  <si>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</si>
  <si>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</si>
  <si>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</si>
  <si>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</si>
  <si>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</si>
  <si>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</si>
  <si>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</si>
  <si>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</si>
  <si>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</si>
  <si>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</si>
  <si>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</si>
  <si>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</si>
  <si>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</si>
  <si>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</si>
  <si>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</si>
  <si>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</si>
  <si>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</si>
  <si>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</si>
  <si>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</si>
  <si>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</si>
  <si>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</si>
  <si>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</si>
  <si>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</si>
  <si>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</si>
  <si>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</si>
  <si>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</si>
  <si>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</si>
  <si>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</si>
  <si>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</si>
  <si>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</si>
  <si>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</si>
  <si>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</si>
  <si>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</si>
  <si>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</si>
  <si>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</si>
  <si>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</si>
  <si>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</si>
  <si>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</si>
  <si>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</si>
  <si>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</si>
  <si>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</si>
  <si>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</si>
  <si>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</si>
  <si>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</si>
  <si>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</si>
  <si>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</si>
  <si>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</si>
  <si>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</si>
  <si>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</si>
  <si>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</si>
  <si>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</si>
  <si>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</si>
  <si>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</si>
  <si>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</si>
  <si>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</si>
  <si>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</si>
  <si>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</si>
  <si>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</si>
  <si>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</si>
  <si>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</si>
  <si>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</si>
  <si>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</si>
  <si>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</si>
  <si>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</si>
  <si>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</si>
  <si>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</si>
  <si>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</si>
  <si>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</si>
  <si>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</si>
  <si>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</si>
  <si>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</si>
  <si>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</si>
  <si>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</si>
  <si>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</si>
  <si>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</si>
  <si>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</si>
  <si>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</si>
  <si>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</si>
  <si>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</si>
  <si>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</si>
  <si>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</si>
  <si>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</si>
  <si>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</si>
  <si>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</si>
  <si>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</si>
  <si>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</si>
  <si>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</si>
  <si>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</si>
  <si>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</si>
  <si>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</si>
  <si>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</si>
  <si>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</si>
  <si>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</si>
  <si>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</si>
  <si>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</si>
  <si>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</si>
  <si>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</si>
  <si>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</si>
  <si>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</si>
  <si>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</si>
  <si>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</si>
  <si>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</si>
  <si>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</si>
  <si>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</si>
  <si>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</si>
  <si>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</si>
  <si>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</si>
  <si>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</si>
  <si>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</si>
  <si>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</si>
  <si>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</si>
  <si>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</si>
  <si>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</si>
  <si>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</si>
  <si>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</si>
  <si>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</si>
  <si>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</si>
  <si>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</si>
  <si>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</si>
  <si>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</si>
  <si>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</si>
  <si>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</si>
  <si>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</si>
  <si>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</si>
  <si>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</si>
  <si>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</si>
  <si>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</si>
  <si>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</si>
  <si>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</si>
  <si>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</si>
  <si>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</si>
  <si>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</si>
  <si>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</si>
  <si>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</si>
  <si>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</si>
  <si>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</si>
  <si>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</si>
  <si>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</si>
  <si>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</si>
  <si>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</si>
  <si>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</si>
  <si>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</si>
  <si>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</si>
  <si>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</si>
  <si>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</si>
  <si>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</si>
  <si>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</si>
  <si>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</si>
  <si>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</si>
  <si>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</si>
  <si>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</si>
  <si>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</si>
  <si>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</si>
  <si>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</si>
  <si>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</si>
  <si>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</si>
  <si>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</si>
  <si>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</si>
  <si>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</si>
  <si>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</si>
  <si>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</si>
  <si>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</si>
  <si>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</si>
  <si>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</si>
  <si>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</si>
  <si>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</si>
  <si>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</si>
  <si>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</si>
  <si>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</si>
  <si>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</si>
  <si>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</si>
  <si>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</si>
  <si>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</si>
  <si>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</si>
  <si>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</si>
  <si>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</si>
  <si>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</si>
  <si>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</si>
  <si>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</si>
  <si>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</si>
  <si>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</si>
  <si>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</si>
  <si>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</si>
  <si>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</si>
  <si>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</si>
  <si>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</si>
  <si>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</si>
  <si>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</si>
  <si>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</si>
  <si>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</si>
  <si>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</si>
  <si>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</si>
  <si>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</si>
  <si>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</si>
  <si>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</si>
  <si>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</si>
  <si>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</si>
  <si>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</si>
  <si>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</si>
  <si>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</si>
  <si>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</si>
  <si>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</si>
  <si>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</si>
  <si>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</si>
  <si>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</si>
  <si>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</si>
  <si>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</si>
  <si>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</si>
  <si>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</si>
  <si>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</si>
  <si>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</si>
  <si>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</si>
  <si>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</si>
  <si>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</si>
  <si>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</si>
  <si>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</si>
  <si>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</si>
  <si>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</si>
  <si>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</si>
  <si>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</si>
  <si>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</si>
  <si>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</si>
  <si>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</si>
  <si>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</si>
  <si>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</si>
  <si>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</si>
  <si>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</si>
  <si>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</si>
  <si>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</si>
  <si>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</si>
  <si>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</si>
  <si>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</si>
  <si>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</si>
  <si>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</si>
  <si>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</si>
  <si>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</si>
  <si>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</si>
  <si>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</si>
  <si>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</si>
  <si>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</si>
  <si>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</si>
  <si>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</si>
  <si>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</si>
  <si>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</si>
  <si>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</si>
  <si>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</si>
  <si>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</si>
  <si>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</si>
  <si>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</si>
  <si>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</si>
  <si>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</si>
  <si>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</si>
  <si>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</si>
  <si>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</si>
  <si>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</si>
  <si>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</si>
  <si>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</si>
  <si>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</si>
  <si>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</si>
  <si>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</si>
  <si>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</si>
  <si>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</si>
  <si>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</si>
  <si>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</si>
  <si>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</si>
  <si>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</si>
  <si>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</si>
  <si>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</si>
  <si>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</si>
  <si>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</si>
  <si>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</si>
  <si>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</si>
  <si>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</si>
  <si>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</si>
  <si>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</si>
  <si>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</si>
  <si>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</si>
  <si>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</si>
  <si>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</si>
  <si>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</si>
  <si>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</si>
  <si>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</si>
  <si>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</si>
  <si>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</si>
  <si>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</si>
  <si>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</si>
  <si>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</si>
  <si>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</si>
  <si>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</si>
  <si>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</si>
  <si>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</si>
  <si>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</si>
  <si>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</si>
  <si>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</si>
  <si>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</si>
  <si>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</si>
  <si>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</si>
  <si>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</si>
  <si>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</si>
  <si>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</si>
  <si>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</si>
  <si>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</si>
  <si>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</si>
  <si>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</si>
  <si>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</si>
  <si>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</si>
  <si>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</si>
  <si>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</si>
  <si>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</si>
  <si>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</si>
  <si>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</si>
  <si>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</si>
  <si>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</si>
  <si>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</si>
  <si>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</si>
  <si>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</si>
  <si>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</si>
  <si>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</si>
  <si>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</si>
  <si>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</si>
  <si>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</si>
  <si>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</si>
  <si>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</si>
  <si>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</si>
  <si>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</si>
  <si>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</si>
  <si>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</si>
  <si>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</si>
  <si>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</si>
  <si>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</si>
  <si>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</si>
  <si>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</si>
  <si>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</si>
  <si>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</si>
  <si>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</si>
  <si>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</si>
  <si>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</si>
  <si>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</si>
  <si>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</si>
  <si>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</si>
  <si>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</si>
  <si>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</si>
  <si>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</si>
  <si>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</si>
  <si>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</si>
  <si>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</si>
  <si>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</si>
  <si>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</si>
  <si>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</si>
  <si>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</si>
  <si>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</si>
  <si>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</si>
  <si>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</si>
  <si>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</si>
  <si>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</si>
  <si>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</si>
  <si>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</si>
  <si>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</si>
  <si>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</si>
  <si>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</si>
  <si>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</si>
  <si>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</si>
  <si>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</si>
  <si>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</si>
  <si>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</si>
  <si>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</si>
  <si>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</si>
  <si>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</si>
  <si>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</si>
  <si>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</si>
  <si>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</si>
  <si>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</si>
  <si>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</si>
  <si>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</si>
  <si>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</si>
  <si>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</si>
  <si>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</si>
  <si>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</si>
  <si>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</si>
  <si>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</si>
  <si>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</si>
  <si>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</si>
  <si>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</si>
  <si>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</si>
  <si>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</si>
  <si>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</si>
  <si>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</si>
  <si>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</si>
  <si>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</si>
  <si>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</si>
  <si>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</si>
  <si>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</si>
  <si>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</si>
  <si>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</si>
  <si>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</si>
  <si>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</si>
  <si>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</si>
  <si>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</si>
  <si>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</si>
  <si>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</si>
  <si>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</si>
  <si>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</si>
  <si>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</si>
  <si>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</si>
  <si>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</si>
  <si>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</si>
  <si>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</si>
  <si>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</si>
  <si>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</si>
  <si>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</si>
  <si>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</si>
  <si>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</si>
  <si>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</si>
  <si>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</si>
  <si>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</si>
  <si>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</si>
  <si>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</si>
  <si>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</si>
  <si>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</si>
  <si>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</si>
  <si>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</si>
  <si>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</si>
  <si>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</si>
  <si>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</si>
  <si>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</si>
  <si>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</si>
  <si>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</si>
  <si>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</si>
  <si>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</si>
  <si>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</si>
  <si>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</si>
  <si>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</si>
  <si>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</si>
  <si>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</si>
  <si>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</si>
  <si>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</si>
  <si>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</si>
  <si>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</si>
  <si>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</si>
  <si>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</si>
  <si>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</si>
  <si>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</si>
  <si>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</si>
  <si>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</si>
  <si>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</si>
  <si>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</si>
  <si>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</si>
  <si>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</si>
  <si>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</si>
  <si>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</si>
  <si>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</si>
  <si>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</si>
  <si>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</si>
  <si>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</si>
  <si>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</si>
  <si>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</si>
  <si>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</si>
  <si>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</si>
  <si>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</si>
  <si>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</si>
  <si>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</si>
  <si>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</si>
  <si>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</si>
  <si>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</si>
  <si>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</si>
  <si>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</si>
  <si>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</si>
  <si>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</si>
  <si>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</si>
  <si>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</si>
  <si>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</si>
  <si>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</si>
  <si>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</si>
  <si>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</si>
  <si>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</si>
  <si>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</si>
  <si>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</si>
  <si>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</si>
  <si>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</si>
  <si>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</si>
  <si>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</si>
  <si>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</si>
  <si>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</si>
  <si>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</si>
  <si>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</si>
  <si>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</si>
  <si>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</si>
  <si>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</si>
  <si>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</si>
  <si>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</si>
  <si>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</si>
  <si>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</si>
  <si>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</si>
  <si>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</si>
  <si>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</si>
  <si>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</si>
  <si>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</si>
  <si>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</si>
  <si>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</si>
  <si>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</si>
  <si>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</si>
  <si>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</si>
  <si>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</si>
  <si>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</si>
  <si>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</si>
  <si>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</si>
  <si>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</si>
  <si>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</si>
  <si>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</si>
  <si>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</si>
  <si>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</si>
  <si>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</si>
  <si>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</si>
  <si>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</si>
  <si>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</si>
  <si>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</si>
  <si>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</si>
  <si>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</si>
  <si>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</si>
  <si>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</si>
  <si>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</si>
  <si>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</si>
  <si>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</si>
  <si>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</si>
  <si>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</si>
  <si>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</si>
  <si>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</si>
  <si>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</si>
  <si>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</si>
  <si>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</si>
  <si>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</si>
  <si>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</si>
  <si>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</si>
  <si>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</si>
  <si>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</si>
  <si>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</si>
  <si>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</si>
  <si>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</si>
  <si>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</si>
  <si>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</si>
  <si>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</si>
  <si>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</si>
  <si>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</si>
  <si>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</si>
  <si>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</si>
  <si>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</si>
  <si>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</si>
  <si>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</si>
  <si>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</si>
  <si>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</si>
  <si>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</si>
  <si>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</si>
  <si>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</si>
  <si>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</si>
  <si>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</si>
  <si>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</si>
  <si>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</si>
  <si>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</si>
  <si>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</si>
  <si>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</si>
  <si>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</si>
  <si>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</si>
  <si>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</si>
  <si>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</si>
  <si>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</si>
  <si>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</si>
  <si>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</si>
  <si>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</si>
  <si>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</si>
  <si>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</si>
  <si>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</si>
  <si>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</si>
  <si>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</si>
  <si>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</si>
  <si>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</si>
  <si>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</si>
  <si>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</si>
  <si>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</si>
  <si>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</si>
  <si>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</si>
  <si>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</si>
  <si>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</si>
  <si>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</si>
  <si>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</si>
  <si>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</si>
  <si>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</si>
  <si>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</si>
  <si>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</si>
  <si>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</si>
  <si>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</si>
  <si>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</si>
  <si>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</si>
  <si>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</si>
  <si>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</si>
  <si>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</si>
  <si>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</si>
  <si>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</si>
  <si>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</si>
  <si>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</si>
  <si>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</si>
  <si>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</si>
  <si>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</si>
  <si>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</si>
  <si>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</si>
  <si>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</si>
  <si>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</si>
  <si>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</si>
  <si>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</si>
  <si>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</si>
  <si>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</si>
  <si>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</si>
  <si>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</si>
  <si>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</si>
  <si>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</si>
  <si>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</si>
  <si>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</si>
  <si>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</si>
  <si>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</si>
  <si>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</si>
  <si>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</si>
  <si>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</si>
  <si>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</si>
  <si>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</si>
  <si>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</si>
  <si>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</si>
  <si>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</si>
  <si>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</si>
  <si>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</si>
  <si>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</si>
  <si>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</si>
  <si>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</si>
  <si>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</si>
  <si>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</si>
  <si>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</si>
  <si>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</si>
  <si>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</si>
  <si>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</si>
  <si>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</si>
  <si>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</si>
  <si>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</si>
  <si>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</si>
  <si>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</si>
  <si>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</si>
  <si>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</si>
  <si>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</si>
  <si>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</si>
  <si>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</si>
  <si>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</si>
  <si>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</si>
  <si>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</si>
  <si>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</si>
  <si>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</si>
  <si>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</si>
  <si>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</si>
  <si>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</si>
  <si>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</si>
  <si>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</si>
  <si>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</si>
  <si>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</si>
  <si>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</si>
  <si>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</si>
  <si>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</si>
  <si>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</si>
  <si>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</si>
  <si>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</si>
  <si>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</si>
  <si>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</si>
  <si>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</si>
  <si>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</si>
  <si>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</si>
  <si>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</si>
  <si>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</si>
  <si>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</si>
  <si>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</si>
  <si>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</si>
  <si>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</si>
  <si>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</si>
  <si>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</si>
  <si>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</si>
  <si>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</si>
  <si>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</si>
  <si>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</si>
  <si>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</si>
  <si>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</si>
  <si>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</si>
  <si>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</si>
  <si>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</si>
  <si>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</si>
  <si>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</si>
  <si>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</si>
  <si>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</si>
  <si>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</si>
  <si>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</si>
  <si>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</si>
  <si>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</si>
  <si>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</si>
  <si>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</si>
  <si>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</si>
  <si>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</si>
  <si>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</si>
  <si>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</si>
  <si>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</si>
  <si>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</si>
  <si>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</si>
  <si>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</si>
  <si>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</si>
  <si>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</si>
  <si>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</si>
  <si>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</si>
  <si>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</si>
  <si>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</si>
  <si>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</si>
  <si>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</si>
  <si>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</si>
  <si>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</si>
  <si>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</si>
  <si>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</si>
  <si>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</si>
  <si>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</si>
  <si>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</si>
  <si>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</si>
  <si>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</si>
  <si>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</si>
  <si>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</si>
  <si>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</si>
  <si>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</si>
  <si>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</si>
  <si>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</si>
  <si>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</si>
  <si>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</si>
  <si>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</si>
  <si>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</si>
  <si>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</si>
  <si>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</si>
  <si>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</si>
  <si>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</si>
  <si>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</si>
  <si>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</si>
  <si>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</si>
  <si>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</si>
  <si>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</si>
  <si>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</si>
  <si>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</si>
  <si>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</si>
  <si>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</si>
  <si>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</si>
  <si>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</si>
  <si>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</si>
  <si>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</si>
  <si>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</si>
  <si>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</si>
  <si>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</si>
  <si>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</si>
  <si>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</si>
  <si>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</si>
  <si>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</si>
  <si>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</si>
  <si>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</si>
  <si>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</si>
  <si>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</si>
  <si>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</si>
  <si>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</si>
  <si>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</si>
  <si>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</si>
  <si>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</si>
  <si>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</si>
  <si>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</si>
  <si>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</si>
  <si>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</si>
  <si>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</si>
  <si>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</si>
  <si>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</si>
  <si>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</si>
  <si>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</si>
  <si>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</si>
  <si>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</si>
  <si>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</si>
  <si>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</si>
  <si>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</si>
  <si>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</si>
  <si>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</si>
  <si>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</si>
  <si>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</si>
  <si>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</si>
  <si>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</si>
  <si>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</si>
  <si>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</si>
  <si>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</si>
  <si>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</si>
  <si>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</si>
  <si>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</si>
  <si>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</si>
  <si>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</si>
  <si>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</si>
  <si>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</si>
  <si>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</si>
  <si>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</si>
  <si>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</si>
  <si>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</si>
  <si>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</si>
  <si>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</si>
  <si>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</si>
  <si>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</si>
  <si>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</si>
  <si>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</si>
  <si>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</si>
  <si>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</si>
  <si>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</si>
  <si>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</si>
  <si>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</si>
  <si>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</si>
  <si>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</si>
  <si>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</si>
  <si>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</si>
  <si>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</si>
  <si>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</si>
  <si>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</si>
  <si>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</si>
  <si>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</si>
  <si>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</si>
  <si>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</si>
  <si>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</si>
  <si>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</si>
  <si>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</si>
  <si>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</si>
  <si>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</si>
  <si>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</si>
  <si>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</si>
  <si>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</si>
  <si>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</si>
  <si>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</si>
  <si>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</si>
  <si>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</si>
  <si>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</si>
  <si>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</si>
  <si>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</si>
  <si>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</si>
  <si>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</si>
  <si>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</si>
  <si>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</si>
  <si>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</si>
  <si>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</si>
  <si>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</si>
  <si>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</si>
  <si>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</si>
  <si>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</si>
  <si>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</si>
  <si>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</si>
  <si>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</si>
  <si>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</si>
  <si>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</si>
  <si>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</si>
  <si>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</si>
  <si>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</si>
  <si>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</si>
  <si>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</si>
  <si>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</si>
  <si>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</si>
  <si>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</si>
  <si>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</si>
  <si>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</si>
  <si>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</si>
  <si>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</si>
  <si>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</si>
  <si>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</si>
  <si>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</si>
  <si>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</si>
  <si>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</si>
  <si>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</si>
  <si>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</si>
  <si>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</si>
  <si>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</si>
  <si>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</si>
  <si>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</si>
  <si>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</si>
  <si>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</si>
  <si>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</si>
  <si>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</si>
  <si>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</si>
  <si>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</si>
  <si>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</si>
  <si>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</si>
  <si>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</si>
  <si>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</si>
  <si>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</si>
  <si>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</si>
  <si>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</si>
  <si>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</si>
  <si>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</si>
  <si>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</si>
  <si>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</si>
  <si>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</si>
  <si>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</si>
  <si>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</si>
  <si>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</si>
  <si>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</si>
  <si>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</si>
  <si>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</si>
  <si>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</si>
  <si>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</si>
  <si>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</si>
  <si>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</si>
  <si>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</si>
  <si>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</si>
  <si>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</si>
  <si>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</si>
  <si>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</si>
  <si>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</si>
  <si>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</si>
  <si>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</si>
  <si>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</si>
  <si>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</si>
  <si>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</si>
  <si>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</si>
  <si>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</si>
  <si>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</si>
  <si>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</si>
  <si>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</si>
  <si>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</si>
  <si>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</si>
  <si>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</si>
  <si>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</si>
  <si>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</si>
  <si>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</si>
  <si>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</si>
  <si>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</si>
  <si>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</si>
  <si>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</si>
  <si>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</si>
  <si>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</si>
  <si>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</si>
  <si>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</si>
  <si>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</si>
  <si>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</si>
  <si>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</si>
  <si>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</si>
  <si>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</si>
  <si>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</si>
  <si>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</si>
  <si>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</si>
  <si>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</si>
  <si>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</si>
  <si>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</si>
  <si>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</si>
  <si>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</si>
  <si>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</si>
  <si>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</si>
  <si>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</si>
  <si>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</si>
  <si>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</si>
  <si>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</si>
  <si>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</si>
  <si>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</si>
  <si>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</si>
  <si>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</si>
  <si>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</si>
  <si>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</si>
  <si>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</si>
  <si>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</si>
  <si>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</si>
  <si>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</si>
  <si>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</si>
  <si>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</si>
  <si>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</si>
  <si>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</si>
  <si>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</si>
  <si>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</si>
  <si>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</si>
  <si>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</si>
  <si>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</si>
  <si>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</si>
  <si>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</si>
  <si>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</si>
  <si>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</si>
  <si>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</si>
  <si>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</si>
  <si>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</si>
  <si>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</si>
  <si>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</si>
  <si>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</si>
  <si>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</si>
  <si>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</si>
  <si>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</si>
  <si>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</si>
  <si>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</si>
  <si>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</si>
  <si>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</si>
  <si>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</si>
  <si>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</si>
  <si>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</si>
  <si>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</si>
  <si>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</si>
  <si>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</si>
  <si>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</si>
  <si>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</si>
  <si>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</si>
  <si>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</si>
  <si>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</si>
  <si>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</si>
  <si>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</si>
  <si>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</si>
  <si>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</si>
  <si>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</si>
  <si>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</si>
  <si>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</si>
  <si>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</si>
  <si>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</si>
  <si>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</si>
  <si>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</si>
  <si>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</si>
  <si>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</si>
  <si>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</si>
  <si>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</si>
  <si>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</si>
  <si>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</si>
  <si>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</si>
  <si>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</si>
  <si>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</si>
  <si>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</si>
  <si>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</si>
  <si>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</si>
  <si>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</si>
  <si>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</si>
  <si>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</si>
  <si>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</si>
  <si>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</si>
  <si>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</si>
  <si>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</si>
  <si>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</si>
  <si>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</si>
  <si>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</si>
  <si>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</si>
  <si>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</si>
  <si>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</si>
  <si>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</si>
  <si>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</si>
  <si>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</si>
  <si>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</si>
  <si>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</si>
  <si>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</si>
  <si>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</si>
  <si>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</si>
  <si>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</si>
  <si>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</si>
  <si>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</si>
  <si>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</si>
  <si>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</si>
  <si>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</si>
  <si>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</si>
  <si>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</si>
  <si>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</si>
  <si>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</si>
  <si>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</si>
  <si>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</si>
  <si>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</si>
  <si>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</si>
  <si>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</si>
  <si>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</si>
  <si>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</si>
  <si>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</si>
  <si>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</si>
  <si>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</si>
  <si>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</si>
  <si>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</si>
  <si>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</si>
  <si>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</si>
  <si>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</si>
  <si>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</si>
  <si>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</si>
  <si>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</si>
  <si>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</si>
  <si>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</si>
  <si>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</si>
  <si>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</si>
  <si>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</si>
  <si>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</si>
  <si>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</si>
  <si>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</si>
  <si>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</si>
  <si>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</si>
  <si>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</si>
  <si>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</si>
  <si>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</si>
  <si>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</si>
  <si>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</si>
  <si>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</si>
  <si>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</si>
  <si>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</si>
  <si>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</si>
  <si>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</si>
  <si>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</si>
  <si>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</si>
  <si>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</si>
  <si>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</si>
  <si>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</si>
  <si>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</si>
  <si>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</si>
  <si>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</si>
  <si>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</si>
  <si>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</si>
  <si>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</si>
  <si>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</si>
  <si>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</si>
  <si>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</si>
  <si>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</si>
  <si>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</si>
  <si>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</si>
  <si>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</si>
  <si>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</si>
  <si>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</si>
  <si>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</si>
  <si>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</si>
  <si>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</si>
  <si>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</si>
  <si>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</si>
  <si>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</si>
  <si>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</si>
  <si>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</si>
  <si>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</si>
  <si>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</si>
  <si>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</si>
  <si>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</si>
  <si>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</si>
  <si>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</si>
  <si>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</si>
  <si>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</si>
  <si>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</si>
  <si>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</si>
  <si>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</si>
  <si>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</si>
  <si>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</si>
  <si>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</si>
  <si>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</si>
  <si>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</si>
  <si>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</si>
  <si>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</si>
  <si>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</si>
  <si>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</si>
  <si>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</si>
  <si>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</si>
  <si>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</si>
  <si>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</si>
  <si>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</si>
  <si>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</si>
  <si>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</si>
  <si>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</si>
  <si>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</si>
  <si>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</si>
  <si>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</si>
  <si>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</si>
  <si>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</si>
  <si>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</si>
  <si>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</si>
  <si>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</si>
  <si>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</si>
  <si>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</si>
  <si>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</si>
  <si>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</si>
  <si>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</si>
  <si>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</si>
  <si>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</si>
  <si>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</si>
  <si>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</si>
  <si>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</si>
  <si>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</si>
  <si>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</si>
  <si>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</si>
  <si>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</si>
  <si>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</si>
  <si>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</si>
  <si>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</si>
  <si>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</si>
  <si>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</si>
  <si>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</si>
  <si>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</si>
  <si>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</si>
  <si>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</si>
  <si>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</si>
  <si>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</si>
  <si>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</si>
  <si>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</si>
  <si>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</si>
  <si>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</si>
  <si>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</si>
  <si>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</si>
  <si>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</si>
  <si>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</si>
  <si>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</si>
  <si>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</si>
  <si>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</si>
  <si>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</si>
  <si>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</si>
  <si>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</si>
  <si>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</si>
  <si>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</si>
  <si>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</si>
  <si>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</si>
  <si>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</si>
  <si>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</si>
  <si>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</si>
  <si>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</si>
  <si>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</si>
  <si>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</si>
  <si>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</si>
  <si>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</si>
  <si>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</si>
  <si>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</si>
  <si>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</si>
  <si>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</si>
  <si>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</si>
  <si>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</si>
  <si>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</si>
  <si>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</si>
  <si>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</si>
  <si>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</si>
  <si>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</si>
  <si>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</si>
  <si>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</si>
  <si>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</si>
  <si>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</si>
  <si>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</si>
  <si>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</si>
  <si>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</si>
  <si>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</si>
  <si>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</si>
  <si>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</si>
  <si>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</si>
  <si>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</si>
  <si>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</si>
  <si>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</si>
  <si>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</si>
  <si>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</si>
  <si>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</si>
  <si>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</si>
  <si>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</si>
  <si>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</si>
  <si>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</si>
  <si>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</si>
  <si>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</si>
  <si>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</si>
  <si>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</si>
  <si>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</si>
  <si>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</si>
  <si>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</si>
  <si>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</si>
  <si>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</si>
  <si>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</si>
  <si>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</si>
  <si>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</si>
  <si>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</si>
  <si>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</si>
  <si>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</si>
  <si>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</si>
  <si>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</si>
  <si>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</si>
  <si>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</si>
  <si>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</si>
  <si>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</si>
  <si>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</si>
  <si>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</si>
  <si>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</si>
  <si>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</si>
  <si>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</si>
  <si>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</si>
  <si>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</si>
  <si>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</si>
  <si>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</si>
  <si>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</si>
  <si>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</si>
  <si>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</si>
  <si>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</si>
  <si>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</si>
  <si>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</si>
  <si>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</si>
  <si>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</si>
  <si>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</si>
  <si>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</si>
  <si>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</si>
  <si>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</si>
  <si>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</si>
  <si>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</si>
  <si>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</si>
  <si>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</si>
  <si>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</si>
  <si>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</si>
  <si>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</si>
  <si>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</si>
  <si>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</si>
  <si>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</si>
  <si>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</si>
  <si>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</si>
  <si>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</si>
  <si>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</si>
  <si>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</si>
  <si>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</si>
  <si>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</si>
  <si>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</si>
  <si>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</si>
  <si>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</si>
  <si>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</si>
  <si>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</si>
  <si>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</si>
  <si>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</si>
  <si>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</si>
  <si>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</si>
  <si>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</si>
  <si>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</si>
  <si>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</si>
  <si>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</si>
  <si>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</si>
  <si>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</si>
  <si>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</si>
  <si>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</si>
  <si>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</si>
  <si>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</si>
  <si>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</si>
  <si>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</si>
  <si>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</si>
  <si>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</si>
  <si>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</si>
  <si>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</si>
  <si>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</si>
  <si>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</si>
  <si>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</si>
  <si>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</si>
  <si>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</si>
  <si>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</si>
  <si>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</si>
  <si>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</si>
  <si>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</si>
  <si>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</si>
  <si>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</si>
  <si>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</si>
  <si>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</si>
  <si>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</si>
  <si>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</si>
  <si>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</si>
  <si>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</si>
  <si>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</si>
  <si>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</si>
  <si>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</si>
  <si>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</si>
  <si>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</si>
  <si>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</si>
  <si>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</si>
  <si>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</si>
  <si>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</si>
  <si>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</si>
  <si>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</si>
  <si>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</si>
  <si>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</si>
  <si>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</si>
  <si>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</si>
  <si>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</si>
  <si>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</si>
  <si>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</si>
  <si>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</si>
  <si>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</si>
  <si>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</si>
  <si>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</si>
  <si>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</si>
  <si>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</si>
  <si>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</si>
  <si>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</si>
  <si>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</si>
  <si>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</si>
  <si>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</si>
  <si>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</si>
  <si>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</si>
  <si>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</si>
  <si>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</si>
  <si>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</si>
  <si>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</si>
  <si>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</si>
  <si>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</si>
  <si>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</si>
  <si>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</si>
  <si>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</si>
  <si>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</si>
  <si>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</si>
  <si>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</si>
  <si>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</si>
  <si>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</si>
  <si>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</si>
  <si>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</si>
  <si>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</si>
  <si>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</si>
  <si>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</si>
  <si>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</si>
  <si>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</si>
  <si>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</si>
  <si>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</si>
  <si>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</si>
  <si>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</si>
  <si>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</si>
  <si>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</si>
  <si>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</si>
  <si>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</si>
  <si>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</si>
  <si>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</si>
  <si>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</si>
  <si>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</si>
  <si>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</si>
  <si>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</si>
  <si>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</si>
  <si>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</si>
  <si>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</si>
  <si>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</si>
  <si>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</si>
  <si>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</si>
  <si>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</si>
  <si>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</si>
  <si>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</si>
  <si>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</si>
  <si>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</si>
  <si>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</si>
  <si>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</si>
  <si>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</si>
  <si>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</si>
  <si>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</si>
  <si>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</si>
  <si>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</si>
  <si>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</si>
  <si>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</si>
  <si>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</si>
  <si>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</si>
  <si>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</si>
  <si>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</si>
  <si>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</si>
  <si>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</si>
  <si>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</si>
  <si>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</si>
  <si>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</si>
  <si>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</si>
  <si>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</si>
  <si>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</si>
  <si>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</si>
  <si>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</si>
  <si>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</si>
  <si>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</si>
  <si>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</si>
  <si>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</si>
  <si>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</si>
  <si>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</si>
  <si>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</si>
  <si>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</si>
  <si>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</si>
  <si>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</si>
  <si>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</si>
  <si>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</si>
  <si>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</si>
  <si>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</si>
  <si>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</si>
  <si>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</si>
  <si>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</si>
  <si>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</si>
  <si>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</si>
  <si>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</si>
  <si>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</si>
  <si>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</si>
  <si>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</si>
  <si>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</si>
  <si>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</si>
  <si>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</si>
  <si>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</si>
  <si>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</si>
  <si>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</si>
  <si>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</si>
  <si>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</si>
  <si>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</si>
  <si>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</si>
  <si>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</si>
  <si>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</si>
  <si>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</si>
  <si>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</si>
  <si>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</si>
  <si>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</si>
  <si>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</si>
  <si>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</si>
  <si>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</si>
  <si>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</si>
  <si>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</si>
  <si>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</si>
  <si>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</si>
  <si>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</si>
  <si>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</si>
  <si>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</si>
  <si>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</si>
  <si>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</si>
  <si>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</si>
  <si>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</si>
  <si>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</si>
  <si>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</si>
  <si>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</si>
  <si>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</si>
  <si>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</si>
  <si>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</si>
  <si>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</si>
  <si>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</si>
  <si>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</si>
  <si>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</si>
  <si>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</si>
  <si>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</si>
  <si>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</si>
  <si>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</si>
  <si>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</si>
  <si>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</si>
  <si>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</si>
  <si>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</si>
  <si>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</si>
  <si>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</si>
  <si>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</si>
  <si>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</si>
  <si>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</si>
  <si>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</si>
  <si>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</si>
  <si>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</si>
  <si>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</si>
  <si>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</si>
  <si>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</si>
  <si>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</si>
  <si>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</si>
  <si>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</si>
  <si>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</si>
  <si>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</si>
  <si>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</si>
  <si>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</si>
  <si>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</si>
  <si>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</si>
  <si>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</si>
  <si>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</si>
  <si>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</si>
  <si>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</si>
  <si>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</si>
  <si>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</si>
  <si>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</si>
  <si>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</si>
  <si>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</si>
  <si>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</si>
  <si>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</si>
  <si>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</si>
  <si>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</si>
  <si>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</si>
  <si>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</si>
  <si>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</si>
  <si>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</si>
  <si>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</si>
  <si>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</si>
  <si>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</si>
  <si>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</si>
  <si>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</si>
  <si>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</si>
  <si>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</si>
  <si>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</si>
  <si>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</si>
  <si>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</si>
  <si>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</si>
  <si>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</si>
  <si>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</si>
  <si>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</si>
  <si>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</si>
  <si>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</si>
  <si>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</si>
  <si>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</si>
  <si>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</si>
  <si>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</si>
  <si>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</si>
  <si>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</si>
  <si>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</si>
  <si>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</si>
  <si>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</si>
  <si>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</si>
  <si>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</si>
  <si>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</si>
  <si>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</si>
  <si>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</si>
  <si>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</si>
  <si>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</si>
  <si>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</si>
  <si>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</si>
  <si>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</si>
  <si>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</si>
  <si>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</si>
  <si>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</si>
  <si>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</si>
  <si>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</si>
  <si>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</si>
  <si>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</si>
  <si>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</si>
  <si>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</si>
  <si>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</si>
  <si>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</si>
  <si>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</si>
  <si>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</si>
  <si>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</si>
  <si>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</si>
  <si>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</si>
  <si>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</si>
  <si>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</si>
  <si>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</si>
  <si>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</si>
  <si>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</si>
  <si>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</si>
  <si>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</si>
  <si>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</si>
  <si>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</si>
  <si>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</si>
  <si>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</si>
  <si>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</si>
  <si>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</si>
  <si>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</si>
  <si>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</si>
  <si>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</si>
  <si>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</si>
  <si>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</si>
  <si>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</si>
  <si>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</si>
  <si>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</si>
  <si>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</si>
  <si>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</si>
  <si>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</si>
  <si>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</si>
  <si>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</si>
  <si>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</si>
  <si>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</si>
  <si>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</si>
  <si>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</si>
  <si>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</si>
  <si>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</si>
  <si>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</si>
  <si>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</si>
  <si>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</si>
  <si>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</si>
  <si>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</si>
  <si>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</si>
  <si>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</si>
  <si>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</si>
  <si>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</si>
  <si>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</si>
  <si>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</si>
  <si>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</si>
  <si>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</si>
  <si>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</si>
  <si>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</si>
  <si>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</si>
  <si>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</si>
  <si>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</si>
  <si>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</si>
  <si>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</si>
  <si>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</si>
  <si>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</si>
  <si>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</si>
  <si>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</si>
  <si>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</si>
  <si>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</si>
  <si>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</si>
  <si>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</si>
  <si>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</si>
  <si>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</si>
  <si>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</si>
  <si>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</si>
  <si>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</si>
  <si>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</si>
  <si>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</si>
  <si>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</si>
  <si>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</si>
  <si>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</si>
  <si>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</si>
  <si>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</si>
  <si>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</si>
  <si>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</si>
  <si>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</si>
  <si>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</si>
  <si>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</si>
  <si>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</si>
  <si>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</si>
  <si>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</si>
  <si>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</si>
  <si>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</si>
  <si>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</si>
  <si>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</si>
  <si>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</si>
  <si>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</si>
  <si>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</si>
  <si>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</si>
  <si>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</si>
  <si>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</si>
  <si>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</si>
  <si>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</si>
  <si>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</si>
  <si>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</si>
  <si>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</si>
  <si>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</si>
  <si>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</si>
  <si>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</si>
  <si>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</si>
  <si>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</si>
  <si>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</si>
  <si>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</si>
  <si>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</si>
  <si>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</si>
  <si>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</si>
  <si>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</si>
  <si>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</si>
  <si>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</si>
  <si>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</si>
  <si>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</si>
  <si>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</si>
  <si>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</si>
  <si>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</si>
  <si>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</si>
  <si>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</si>
  <si>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</si>
  <si>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</si>
  <si>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</si>
  <si>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</si>
  <si>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</si>
  <si>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</si>
  <si>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</si>
  <si>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</si>
  <si>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</si>
  <si>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</si>
  <si>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</si>
  <si>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</si>
  <si>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</si>
  <si>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</si>
  <si>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</si>
  <si>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</si>
  <si>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</si>
  <si>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</si>
  <si>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</si>
  <si>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</si>
  <si>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</si>
  <si>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</si>
  <si>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</si>
  <si>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</si>
  <si>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</si>
  <si>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</si>
  <si>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</si>
  <si>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</si>
  <si>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</si>
  <si>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</si>
  <si>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</si>
  <si>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</si>
  <si>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</si>
  <si>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</si>
  <si>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</si>
  <si>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</si>
  <si>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</si>
  <si>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</si>
  <si>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</si>
  <si>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</si>
  <si>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</si>
  <si>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</si>
  <si>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</si>
  <si>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</si>
  <si>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</si>
  <si>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</si>
  <si>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</si>
  <si>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</si>
  <si>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</si>
  <si>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</si>
  <si>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</si>
  <si>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</si>
  <si>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</si>
  <si>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</si>
  <si>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</si>
  <si>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</si>
  <si>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</si>
  <si>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</si>
  <si>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</si>
  <si>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</si>
  <si>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</si>
  <si>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</si>
  <si>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</si>
  <si>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</si>
  <si>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</si>
  <si>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</si>
  <si>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</si>
  <si>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</si>
  <si>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</si>
  <si>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</si>
  <si>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</si>
  <si>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</si>
  <si>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</si>
  <si>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</si>
  <si>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</si>
  <si>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</si>
  <si>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</si>
  <si>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</si>
  <si>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</si>
  <si>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</si>
  <si>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</si>
  <si>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</si>
  <si>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</si>
  <si>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</si>
  <si>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</si>
  <si>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</si>
  <si>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</si>
  <si>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</si>
  <si>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</si>
  <si>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</si>
  <si>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</si>
  <si>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</si>
  <si>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</si>
  <si>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</si>
  <si>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</si>
  <si>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</si>
  <si>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</si>
  <si>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</si>
  <si>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</si>
  <si>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</si>
  <si>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</si>
  <si>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</si>
  <si>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</si>
  <si>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</si>
  <si>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</si>
  <si>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</si>
  <si>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</si>
  <si>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</si>
  <si>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</si>
  <si>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</si>
  <si>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</si>
  <si>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</si>
  <si>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</si>
  <si>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</si>
  <si>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</si>
  <si>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</si>
  <si>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</si>
  <si>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</si>
  <si>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</si>
  <si>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</si>
  <si>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</si>
  <si>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</si>
  <si>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</si>
  <si>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</si>
  <si>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</si>
  <si>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</si>
  <si>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</si>
  <si>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</si>
  <si>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</si>
  <si>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</si>
  <si>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</si>
  <si>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</si>
  <si>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</si>
  <si>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</si>
  <si>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</si>
  <si>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</si>
  <si>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</si>
  <si>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</si>
  <si>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</si>
  <si>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</si>
  <si>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</si>
  <si>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</si>
  <si>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</si>
  <si>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</si>
  <si>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</si>
  <si>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</si>
  <si>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</si>
  <si>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</si>
  <si>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</si>
  <si>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</si>
  <si>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</si>
  <si>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</si>
  <si>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</si>
  <si>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</si>
  <si>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</si>
  <si>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</si>
  <si>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</si>
  <si>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</si>
  <si>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</si>
  <si>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</si>
  <si>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</si>
  <si>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</si>
  <si>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</si>
  <si>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</si>
  <si>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</si>
  <si>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</si>
  <si>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</si>
  <si>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</si>
  <si>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</si>
  <si>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</si>
  <si>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</si>
  <si>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</si>
  <si>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</si>
  <si>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</si>
  <si>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</si>
  <si>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</si>
  <si>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</si>
  <si>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</si>
  <si>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</si>
  <si>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</si>
  <si>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</si>
  <si>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</si>
  <si>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</si>
  <si>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</si>
  <si>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</si>
  <si>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</si>
  <si>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</si>
  <si>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</si>
  <si>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</si>
  <si>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</si>
  <si>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</si>
  <si>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</si>
  <si>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</si>
  <si>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</si>
  <si>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</si>
  <si>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</si>
  <si>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</si>
  <si>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</si>
  <si>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</si>
  <si>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</si>
  <si>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</si>
  <si>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</si>
  <si>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</si>
  <si>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</si>
  <si>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</si>
  <si>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</si>
  <si>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</si>
  <si>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</si>
  <si>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</si>
  <si>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</si>
  <si>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</si>
  <si>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</si>
  <si>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</si>
  <si>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</si>
  <si>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</si>
  <si>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</si>
  <si>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</si>
  <si>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</si>
  <si>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</si>
  <si>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</si>
  <si>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</si>
  <si>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</si>
  <si>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</si>
  <si>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</si>
  <si>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</si>
  <si>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</si>
  <si>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</si>
  <si>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</si>
  <si>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</si>
  <si>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</si>
  <si>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</si>
  <si>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</si>
  <si>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</si>
  <si>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</si>
  <si>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</si>
  <si>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</si>
  <si>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</si>
  <si>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</si>
  <si>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</si>
  <si>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</si>
  <si>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</si>
  <si>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</si>
  <si>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</si>
  <si>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</si>
  <si>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</si>
  <si>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</si>
  <si>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</si>
  <si>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</si>
  <si>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</si>
  <si>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</si>
  <si>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</si>
  <si>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</si>
  <si>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</si>
  <si>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</si>
  <si>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</si>
  <si>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</si>
  <si>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</si>
  <si>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</si>
  <si>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</si>
  <si>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</si>
  <si>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</si>
  <si>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</si>
  <si>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</si>
  <si>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</si>
  <si>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</si>
  <si>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</si>
  <si>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</si>
  <si>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71-RECONSTRUCCIÓN CARRETERA GUAYUBIN - LAS MATAS DE SANTA CRUZ - COPEY - PEPILLO SALCEDO, PROVINCIA MONTE CRISTI</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</si>
  <si>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</si>
  <si>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</si>
  <si>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</si>
  <si>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</si>
  <si>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</si>
  <si>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</si>
  <si>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</si>
  <si>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</si>
  <si>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</si>
  <si>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</si>
  <si>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</si>
  <si>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</si>
  <si>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</si>
  <si>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</si>
  <si>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</si>
  <si>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</si>
  <si>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</si>
  <si>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</si>
  <si>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</si>
  <si>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</si>
  <si>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</si>
  <si>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</si>
  <si>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</si>
  <si>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</si>
  <si>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</si>
  <si>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</si>
  <si>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</si>
  <si>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</si>
  <si>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</si>
  <si>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</si>
  <si>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</si>
  <si>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</si>
  <si>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</si>
  <si>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</si>
  <si>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</si>
  <si>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</si>
  <si>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</si>
  <si>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</si>
  <si>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</si>
  <si>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</si>
  <si>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</si>
  <si>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</si>
  <si>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</si>
  <si>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</si>
  <si>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</si>
  <si>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</si>
  <si>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</si>
  <si>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</si>
  <si>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</si>
  <si>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</si>
  <si>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</si>
  <si>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</si>
  <si>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</si>
  <si>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</si>
  <si>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</si>
  <si>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</si>
  <si>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</si>
  <si>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</si>
  <si>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</si>
  <si>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</si>
  <si>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</si>
  <si>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</si>
  <si>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</si>
  <si>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</si>
  <si>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</si>
  <si>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</si>
  <si>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</si>
  <si>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</si>
  <si>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</si>
  <si>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</si>
  <si>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</si>
  <si>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</si>
  <si>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</si>
  <si>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</si>
  <si>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</si>
  <si>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</si>
  <si>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</si>
  <si>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</si>
  <si>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</si>
  <si>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</si>
  <si>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</si>
  <si>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</si>
  <si>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</si>
  <si>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</si>
  <si>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</si>
  <si>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</si>
  <si>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</si>
  <si>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</si>
  <si>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</si>
  <si>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</si>
  <si>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</si>
  <si>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</si>
  <si>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</si>
  <si>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</si>
  <si>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</si>
  <si>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</si>
  <si>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</si>
  <si>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</si>
  <si>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</si>
  <si>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</si>
  <si>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</si>
  <si>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</si>
  <si>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</si>
  <si>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</si>
  <si>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</si>
  <si>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</si>
  <si>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</si>
  <si>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</si>
  <si>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</si>
  <si>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</si>
  <si>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</si>
  <si>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</si>
  <si>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</si>
  <si>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</si>
  <si>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</si>
  <si>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</si>
  <si>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</si>
  <si>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</si>
  <si>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</si>
  <si>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</si>
  <si>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</si>
  <si>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</si>
  <si>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</si>
  <si>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</si>
  <si>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</si>
  <si>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</si>
  <si>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</si>
  <si>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</si>
  <si>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</si>
  <si>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</si>
  <si>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</si>
  <si>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</si>
  <si>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</si>
  <si>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</si>
  <si>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</si>
  <si>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</si>
  <si>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</si>
  <si>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</si>
  <si>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</si>
  <si>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</si>
  <si>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</si>
  <si>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</si>
  <si>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</si>
  <si>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</si>
  <si>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</si>
  <si>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</si>
  <si>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</si>
  <si>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</si>
  <si>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</si>
  <si>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</si>
  <si>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</si>
  <si>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</si>
  <si>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</si>
  <si>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</si>
  <si>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</si>
  <si>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</si>
  <si>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</si>
  <si>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</si>
  <si>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</si>
  <si>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</si>
  <si>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</si>
  <si>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</si>
  <si>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</si>
  <si>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</si>
  <si>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</si>
  <si>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</si>
  <si>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</si>
  <si>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</si>
  <si>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</si>
  <si>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</si>
  <si>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</si>
  <si>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</si>
  <si>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</si>
  <si>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</si>
  <si>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</si>
  <si>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</si>
  <si>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</si>
  <si>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</si>
  <si>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</si>
  <si>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</si>
  <si>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</si>
  <si>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</si>
  <si>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</si>
  <si>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</si>
  <si>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</si>
  <si>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</si>
  <si>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</si>
  <si>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</si>
  <si>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</si>
  <si>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</si>
  <si>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</si>
  <si>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</si>
  <si>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</si>
  <si>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</si>
  <si>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</si>
  <si>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</si>
  <si>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</si>
  <si>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</si>
  <si>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</si>
  <si>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</si>
  <si>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</si>
  <si>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14691-AMPLIACIÓN DEL PABELLÓN HOGAR ÁNGELES FELICES, MUNICIPIO PEDRO BRAND,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</si>
  <si>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</si>
  <si>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</si>
  <si>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</si>
  <si>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</si>
  <si>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</si>
  <si>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</si>
  <si>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</si>
  <si>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</si>
  <si>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</si>
  <si>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</si>
  <si>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</si>
  <si>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</si>
  <si>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</si>
  <si>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</si>
  <si>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</si>
  <si>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</si>
  <si>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</si>
  <si>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</si>
  <si>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</si>
  <si>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</si>
  <si>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</si>
  <si>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</si>
  <si>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</si>
  <si>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</si>
  <si>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</si>
  <si>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</si>
  <si>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</si>
  <si>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</si>
  <si>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</si>
  <si>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</si>
  <si>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</si>
  <si>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</si>
  <si>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</si>
  <si>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</si>
  <si>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</si>
  <si>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</si>
  <si>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</si>
  <si>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</si>
  <si>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</si>
  <si>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</si>
  <si>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</si>
  <si>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</si>
  <si>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</si>
  <si>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</si>
  <si>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</si>
  <si>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</si>
  <si>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</si>
  <si>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</si>
  <si>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</si>
  <si>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</si>
  <si>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</si>
  <si>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</si>
  <si>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</si>
  <si>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</si>
  <si>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</si>
  <si>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</si>
  <si>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</si>
  <si>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</si>
  <si>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</si>
  <si>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</si>
  <si>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</si>
  <si>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</si>
  <si>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</si>
  <si>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</si>
  <si>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</si>
  <si>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</si>
  <si>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</si>
  <si>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</si>
  <si>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</si>
  <si>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</si>
  <si>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</si>
  <si>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</si>
  <si>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</si>
  <si>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</si>
  <si>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</si>
  <si>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</si>
  <si>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</si>
  <si>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</si>
  <si>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</si>
  <si>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</si>
  <si>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</si>
  <si>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</si>
  <si>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</si>
  <si>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</si>
  <si>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</si>
  <si>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</si>
  <si>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</si>
  <si>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</si>
  <si>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</si>
  <si>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</si>
  <si>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</si>
  <si>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</si>
  <si>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</si>
  <si>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</si>
  <si>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</si>
  <si>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</si>
  <si>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</si>
  <si>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</si>
  <si>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</si>
  <si>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</si>
  <si>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</si>
  <si>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</si>
  <si>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</si>
  <si>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</si>
  <si>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</si>
  <si>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</si>
  <si>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</si>
  <si>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</si>
  <si>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</si>
  <si>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</si>
  <si>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</si>
  <si>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</si>
  <si>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</si>
  <si>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</si>
  <si>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</si>
  <si>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</si>
  <si>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</si>
  <si>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</si>
  <si>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</si>
  <si>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</si>
  <si>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</si>
  <si>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</si>
  <si>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</si>
  <si>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</si>
  <si>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</si>
  <si>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</si>
  <si>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</si>
  <si>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</si>
  <si>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</si>
  <si>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</si>
  <si>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</si>
  <si>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</si>
  <si>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</si>
  <si>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</si>
  <si>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</si>
  <si>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</si>
  <si>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</si>
  <si>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</si>
  <si>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</si>
  <si>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</si>
  <si>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</si>
  <si>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</si>
  <si>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</si>
  <si>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</si>
  <si>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</si>
  <si>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</si>
  <si>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</si>
  <si>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</si>
  <si>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</si>
  <si>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</si>
  <si>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</si>
  <si>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</si>
  <si>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</si>
  <si>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</si>
  <si>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</si>
  <si>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</si>
  <si>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</si>
  <si>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</si>
  <si>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</si>
  <si>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</si>
  <si>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</si>
  <si>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</si>
  <si>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</si>
  <si>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</si>
  <si>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</si>
  <si>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</si>
  <si>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</si>
  <si>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</si>
  <si>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</si>
  <si>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</si>
  <si>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</si>
  <si>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</si>
  <si>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</si>
  <si>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</si>
  <si>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</si>
  <si>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</si>
  <si>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</si>
  <si>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</si>
  <si>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</si>
  <si>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</si>
  <si>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</si>
  <si>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</si>
  <si>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</si>
  <si>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</si>
  <si>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</si>
  <si>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</si>
  <si>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</si>
  <si>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</si>
  <si>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</si>
  <si>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</si>
  <si>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</si>
  <si>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</si>
  <si>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</si>
  <si>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</si>
  <si>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</si>
  <si>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</si>
  <si>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</si>
  <si>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</si>
  <si>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</si>
  <si>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</si>
  <si>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</si>
  <si>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</si>
  <si>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</si>
  <si>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</si>
  <si>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</si>
  <si>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</si>
  <si>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</si>
  <si>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</si>
  <si>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</si>
  <si>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</si>
  <si>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</si>
  <si>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</si>
  <si>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</si>
  <si>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</si>
  <si>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</si>
  <si>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</si>
  <si>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</si>
  <si>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</si>
  <si>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</si>
  <si>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</si>
  <si>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</si>
  <si>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</si>
  <si>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</si>
  <si>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</si>
  <si>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</si>
  <si>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</si>
  <si>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</si>
  <si>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</si>
  <si>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</si>
  <si>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</si>
  <si>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</si>
  <si>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</si>
  <si>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</si>
  <si>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</si>
  <si>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</si>
  <si>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</si>
  <si>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</si>
  <si>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</si>
  <si>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</si>
  <si>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</si>
  <si>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</si>
  <si>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</si>
  <si>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</si>
  <si>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</si>
  <si>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</si>
  <si>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</si>
  <si>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</si>
  <si>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</si>
  <si>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</si>
  <si>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</si>
  <si>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</si>
  <si>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</si>
  <si>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</si>
  <si>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</si>
  <si>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</si>
  <si>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</si>
  <si>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</si>
  <si>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</si>
  <si>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</si>
  <si>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</si>
  <si>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</si>
  <si>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</si>
  <si>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</si>
  <si>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</si>
  <si>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</si>
  <si>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</si>
  <si>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</si>
  <si>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</si>
  <si>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</si>
  <si>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</si>
  <si>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</si>
  <si>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</si>
  <si>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</si>
  <si>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</si>
  <si>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</si>
  <si>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</si>
  <si>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</si>
  <si>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</si>
  <si>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</si>
  <si>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</si>
  <si>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</si>
  <si>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</si>
  <si>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</si>
  <si>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</si>
  <si>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</si>
  <si>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</si>
  <si>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</si>
  <si>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</si>
  <si>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</si>
  <si>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</si>
  <si>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</si>
  <si>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</si>
  <si>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</si>
  <si>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</si>
  <si>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</si>
  <si>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</si>
  <si>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</si>
  <si>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</si>
  <si>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</si>
  <si>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</si>
  <si>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</si>
  <si>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</si>
  <si>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</si>
  <si>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</si>
  <si>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</si>
  <si>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</si>
  <si>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</si>
  <si>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</si>
  <si>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</si>
  <si>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</si>
  <si>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</si>
  <si>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</si>
  <si>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</si>
  <si>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</si>
  <si>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</si>
  <si>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</si>
  <si>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</si>
  <si>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</si>
  <si>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</si>
  <si>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</si>
  <si>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</si>
  <si>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</si>
  <si>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</si>
  <si>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</si>
  <si>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</si>
  <si>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</si>
  <si>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</si>
  <si>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</si>
  <si>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</si>
  <si>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</si>
  <si>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</si>
  <si>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</si>
  <si>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</si>
  <si>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</si>
  <si>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</si>
  <si>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</si>
  <si>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</si>
  <si>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</si>
  <si>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</si>
  <si>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</si>
  <si>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</si>
  <si>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</si>
  <si>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</si>
  <si>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</si>
  <si>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</si>
  <si>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</si>
  <si>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</si>
  <si>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</si>
  <si>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</si>
  <si>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</si>
  <si>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</si>
  <si>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</si>
  <si>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</si>
  <si>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</si>
  <si>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</si>
  <si>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</si>
  <si>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</si>
  <si>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</si>
  <si>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</si>
  <si>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</si>
  <si>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</si>
  <si>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</si>
  <si>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</si>
  <si>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</si>
  <si>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</si>
  <si>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</si>
  <si>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</si>
  <si>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</si>
  <si>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</si>
  <si>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</si>
  <si>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</si>
  <si>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</si>
  <si>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</si>
  <si>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</si>
  <si>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</si>
  <si>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</si>
  <si>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</si>
  <si>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</si>
  <si>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</si>
  <si>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</si>
  <si>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</si>
  <si>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</si>
  <si>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</si>
  <si>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</si>
  <si>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</si>
  <si>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</si>
  <si>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</si>
  <si>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</si>
  <si>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</si>
  <si>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</si>
  <si>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</si>
  <si>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</si>
  <si>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</si>
  <si>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</si>
  <si>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</si>
  <si>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</si>
  <si>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</si>
  <si>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</si>
  <si>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</si>
  <si>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</si>
  <si>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</si>
  <si>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</si>
  <si>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</si>
  <si>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</si>
  <si>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</si>
  <si>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</si>
  <si>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</si>
  <si>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</si>
  <si>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</si>
  <si>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</si>
  <si>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</si>
  <si>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</si>
  <si>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</si>
  <si>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</si>
  <si>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</si>
  <si>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</si>
  <si>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</si>
  <si>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</si>
  <si>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14250-CONSTRUCCIÓN DEL CAMPO DE BÉISBOL PEDRO GARCÍA DEL LLANO, MUNICIPIO SANTIAGO DE LOS CABALLEROS, PROVINCIA SANTIAGO</t>
  </si>
  <si>
    <t>14248-CONSTRUCCIÓN DE OFICINAS Y NAVES INDUSTRIALES DE ZONA FRANCA DISDO, MUNICIPIO SANTO DOMINGO OESTE, PROVINCIA SANTO DOMINGO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</si>
  <si>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</si>
  <si>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</si>
  <si>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</si>
  <si>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</si>
  <si>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</si>
  <si>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</si>
  <si>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14249-REMODELACIÓN DEL CAMPO DE BEISBOL ROBERTO AMPALLE, MUNICIPIO BANICA,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</si>
  <si>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</si>
  <si>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</si>
  <si>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</si>
  <si>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15500-CONSTRUCCIÓN DESTACAMENTO, ESTACIONAMIENTO VEHICULAR Y ACCESO PEATONAL EN LA PLAYA COSTA ESMERALDA, MUNICIPIO MICHES, PROVINCIA EL SEIBO</t>
  </si>
  <si>
    <t>15495-RECONSTRUCCIÓN DE LA VÍA DE ACCESO A LA PLAYA MACAO, DISTRITO MUNICIPAL VERÓN PUNTA CANA, PROVINCIA LA ALTAGRACIA.</t>
  </si>
  <si>
    <t>15408-MEJORAMIENTO DE SENDERO PEATONAL DESDE CALLE LORENZO ALVAREZ HASTA CALLE DUARTE, MUNICIPIO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</si>
  <si>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</si>
  <si>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</si>
  <si>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</si>
  <si>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</si>
  <si>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</si>
  <si>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</si>
  <si>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</si>
  <si>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</si>
  <si>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</si>
  <si>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</si>
  <si>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</si>
  <si>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</si>
  <si>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</si>
  <si>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</si>
  <si>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</si>
  <si>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</si>
  <si>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</si>
  <si>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</si>
  <si>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</si>
  <si>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</si>
  <si>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</si>
  <si>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</si>
  <si>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</si>
  <si>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</si>
  <si>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</si>
  <si>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</si>
  <si>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</si>
  <si>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</si>
  <si>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14391-REHABILITACIÓN CAMPO DE SOFTBOL ENSANCHE LA ISABELITA, MUNICIPIO SANTO DOMINGO ESTE, PROVINCIA SANTO DOMINGO</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</si>
  <si>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</si>
  <si>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</si>
  <si>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</si>
  <si>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</si>
  <si>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</si>
  <si>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</si>
  <si>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</si>
  <si>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</si>
  <si>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</si>
  <si>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</si>
  <si>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</si>
  <si>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</si>
  <si>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</si>
  <si>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</si>
  <si>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</si>
  <si>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</si>
  <si>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</si>
  <si>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</si>
  <si>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</si>
  <si>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</si>
  <si>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</si>
  <si>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</si>
  <si>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</si>
  <si>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</si>
  <si>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</si>
  <si>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</si>
  <si>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</si>
  <si>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</si>
  <si>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</si>
  <si>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</si>
  <si>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</si>
  <si>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</si>
  <si>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</si>
  <si>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</si>
  <si>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</si>
  <si>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</si>
  <si>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52-CONSTRUCCIÓN CANCHA DE BALONCESTO SANTANA TAMAYO, MUNICIPIO TAMAYO, PROVINCIA BAHORUCO</t>
  </si>
  <si>
    <t>14239-CONSTRUCCIÓN CANCHA DE BALONCESTO SANTANA TAMAYO, MUNICIPIO TAMAYO, PROVINCIA BAHORUCO</t>
  </si>
  <si>
    <t>62-CONSTRUCCIÓN IGLESIA JUAN SANTIAGO, MUNICIPIO JUAN SANTIAGO, PROVINCIA ELÍAS PIÑA</t>
  </si>
  <si>
    <t>14262-CONSTRUCCIÓN IGLESIA JUAN SANTIAGO, MUNICIPIO JUAN SANTIAGO, PROVINCIA ELÍAS PIÑA</t>
  </si>
  <si>
    <t>73-CONSTRUCCIÓN DEL PLAY DE BÉISBOL DEL MUNICIPIO DE SABANA LARGA, PROVINCIA SAN JOSÉ DE OCOA</t>
  </si>
  <si>
    <t>16159-CONSTRUCCIÓN DEL PLAY DE BÉISBOL DEL MUNICIPIO DE SABANA LARGA, PROVINCIA SAN JOSÉ DE OCOA</t>
  </si>
  <si>
    <t>13955-RECONSTRUCCIÓN DEL COMEDOR EN SANS SOUCI SANTO DOMINGO</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</si>
  <si>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</si>
  <si>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</si>
  <si>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</si>
  <si>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</si>
  <si>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</si>
  <si>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</si>
  <si>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</si>
  <si>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</si>
  <si>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</si>
  <si>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</si>
  <si>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</si>
  <si>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</si>
  <si>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</si>
  <si>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</si>
  <si>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</si>
  <si>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</si>
  <si>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</si>
  <si>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</si>
  <si>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</si>
  <si>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</si>
  <si>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</si>
  <si>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</si>
  <si>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</si>
  <si>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</si>
  <si>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</si>
  <si>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</si>
  <si>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</si>
  <si>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</si>
  <si>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</si>
  <si>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</si>
  <si>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</si>
  <si>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</si>
  <si>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</si>
  <si>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</si>
  <si>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</si>
  <si>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</si>
  <si>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</si>
  <si>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</si>
  <si>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</si>
  <si>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</si>
  <si>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</si>
  <si>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</si>
  <si>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</si>
  <si>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</si>
  <si>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</si>
  <si>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</si>
  <si>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</si>
  <si>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</si>
  <si>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</si>
  <si>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</si>
  <si>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</si>
  <si>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</si>
  <si>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</si>
  <si>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</si>
  <si>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</si>
  <si>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</si>
  <si>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</si>
  <si>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</si>
  <si>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</si>
  <si>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</si>
  <si>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</si>
  <si>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</si>
  <si>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</si>
  <si>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</si>
  <si>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63-RECONSTRUCCIÓN DEL CAMINO VECINAL RINCÓN DE MOLINILLO-LAS GARZAS, AFECTADO POR EL HURACÁN FIONA, MUNICIPIO NAGUA,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</si>
  <si>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</si>
  <si>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</si>
  <si>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</si>
  <si>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</si>
  <si>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</si>
  <si>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</si>
  <si>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</si>
  <si>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</si>
  <si>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</si>
  <si>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</si>
  <si>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</si>
  <si>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</si>
  <si>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</si>
  <si>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</si>
  <si>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</si>
  <si>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</si>
  <si>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</si>
  <si>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</si>
  <si>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</si>
  <si>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</si>
  <si>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</si>
  <si>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</si>
  <si>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</si>
  <si>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</si>
  <si>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</si>
  <si>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</si>
  <si>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</si>
  <si>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</si>
  <si>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</si>
  <si>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</si>
  <si>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</si>
  <si>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</si>
  <si>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</si>
  <si>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</si>
  <si>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</si>
  <si>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</si>
  <si>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</si>
  <si>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</si>
  <si>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</si>
  <si>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</si>
  <si>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</si>
  <si>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</si>
  <si>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</si>
  <si>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</si>
  <si>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</si>
  <si>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</si>
  <si>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</si>
  <si>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</si>
  <si>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</si>
  <si>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</si>
  <si>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</si>
  <si>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</si>
  <si>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</si>
  <si>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</si>
  <si>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</si>
  <si>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</si>
  <si>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</si>
  <si>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</si>
  <si>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</si>
  <si>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 Fecha de imputación al 13 de octubre y fecha de registro al 16 de octubre de 2023. La fecha de imputación representa los gastos o ingresos en el momento de su ejecución, mientras que la fecha de registro representa el momento de su registro en el sistema, en la medida que se van regularizando los pagos.</t>
  </si>
  <si>
    <t>Ejecución 1ro de enero - 13 de octubre de 2023*</t>
  </si>
  <si>
    <t>Ejecución 1ro de enero - 13 de octubre de 2023 *</t>
  </si>
  <si>
    <t xml:space="preserve">Presupuesto </t>
  </si>
  <si>
    <t>vigente</t>
  </si>
  <si>
    <t>0206 - MINISTERIO DE EDUCACIÓN</t>
  </si>
  <si>
    <t>0211 - MINISTERIO DE OBRAS PUBLICAS Y COMUNICACIONES</t>
  </si>
  <si>
    <t>2.4.01 - Energía eléctrica</t>
  </si>
  <si>
    <t>14237-CONSTRUCCIÓN DEL CAMPO DE BEISBOL TIERRA NUEVA, MUNICIPIO JIMANI, PROVINCIA INDEPENDENCIA</t>
  </si>
  <si>
    <t>99-CONSTRUCCIÓN DE APARTAMENTOS TIPO - AH, EN EL ALTOS DE HATICO,  MUNICIPIO LA VEGA, PROVINCIA LA VEGA</t>
  </si>
  <si>
    <t>14214-CONSTRUCCIÓN DE APARTAMENTOS TIPO - AH, EN EL ALTOS DE HATICO,  MUNICIPIO LA VEGA, PROVINCIA LA VEGA</t>
  </si>
  <si>
    <t>14595-CONSTRUCCIÓN DE 1 PUENTE EN LA COMUNIDAD DE CIENFUEGOS, PROVINCIA SANTIAGO</t>
  </si>
  <si>
    <t>14119-MEJORAMIENTO DE LA SANIDAD E INOCUIDAD AGRO-ALIMENTARIA EN LA REPÚBLICA DOMINICANA</t>
  </si>
  <si>
    <t xml:space="preserve">      Ejecución 1ro de enero - 13 de octubre 2023 (fecha de imputación)</t>
  </si>
  <si>
    <t>Ejecución 1ro de enero - 16 de octubre 2023 (fecha de registro)</t>
  </si>
  <si>
    <t>Suma de Suma de VIGENTE</t>
  </si>
  <si>
    <t>*El presupuesto vigente corresponde al presupuesto aprobado, referente a la Ley Núm. 52-23 que modifica la Ley Núm. 366-22 de Presupuesto General del Estado para el ejercicio presupuestario del año 2023. Adicionalmente, el tope del presupuesto vigente se ampara en las disposiciones establecidas en el artículo 42 de la referida Ley Núm. 366-22, que dispone incrementar hasta el 0.5% del PIB nominal de 2023 para el fondo de Calamidades Públicas. Las modificaciones también cumplen con los criterios dispuestos en el artículo 48 de la Ley Orgánica de Presupuesto para el Sector Público (Ley Núm. 423-06).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</si>
</sst>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
    <numFmt numFmtId="179" formatCode="#,##0.0,,"/>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5">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43" fontId="0" fillId="0" borderId="0" xfId="0" applyNumberFormat="1"/>
    <xf numFmtId="178" fontId="0" fillId="0" borderId="0" xfId="788" applyNumberFormat="1" applyFont="1"/>
    <xf numFmtId="0" fontId="55" fillId="3" borderId="0" xfId="0" applyFont="1" applyFill="1" applyAlignment="1">
      <alignment wrapText="1"/>
    </xf>
    <xf numFmtId="167" fontId="55" fillId="3" borderId="0" xfId="0" applyNumberFormat="1" applyFont="1" applyFill="1" applyAlignment="1">
      <alignment horizontal="center" wrapText="1"/>
    </xf>
    <xf numFmtId="0" fontId="56" fillId="0" borderId="0" xfId="0" applyFont="1" applyAlignment="1">
      <alignment horizontal="left"/>
    </xf>
    <xf numFmtId="166" fontId="5" fillId="0" borderId="0" xfId="1" applyNumberFormat="1" applyFont="1" applyAlignment="1"/>
    <xf numFmtId="167" fontId="55" fillId="3" borderId="0" xfId="0" applyNumberFormat="1" applyFont="1" applyFill="1" applyAlignment="1">
      <alignment wrapText="1"/>
    </xf>
    <xf numFmtId="166" fontId="55" fillId="3" borderId="0" xfId="0" applyNumberFormat="1" applyFont="1" applyFill="1" applyAlignment="1">
      <alignment horizontal="right" wrapText="1"/>
    </xf>
    <xf numFmtId="0" fontId="55" fillId="2" borderId="0" xfId="0" applyFont="1" applyFill="1" applyAlignment="1">
      <alignment wrapText="1"/>
    </xf>
    <xf numFmtId="167" fontId="55"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79" fontId="0" fillId="0" borderId="0" xfId="0" applyNumberFormat="1"/>
    <xf numFmtId="166" fontId="55"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8"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59"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0" fontId="16" fillId="3" borderId="0" xfId="436" applyFont="1" applyFill="1" applyAlignment="1">
      <alignment horizontal="center" vertical="center"/>
    </xf>
    <xf numFmtId="0" fontId="57" fillId="42" borderId="0" xfId="864" applyFont="1" applyFill="1" applyAlignment="1">
      <alignment horizontal="left"/>
    </xf>
    <xf numFmtId="179" fontId="57" fillId="42" borderId="0" xfId="864" applyNumberFormat="1" applyFont="1" applyFill="1"/>
    <xf numFmtId="179" fontId="54" fillId="5" borderId="0" xfId="864" applyNumberFormat="1" applyFont="1" applyFill="1"/>
    <xf numFmtId="179"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179" fontId="54" fillId="0" borderId="0" xfId="0" applyNumberFormat="1" applyFont="1"/>
    <xf numFmtId="0" fontId="59" fillId="4" borderId="0" xfId="0" applyFont="1" applyFill="1" applyAlignment="1">
      <alignment horizontal="left" indent="2"/>
    </xf>
    <xf numFmtId="0" fontId="59" fillId="5" borderId="0" xfId="0" applyFont="1" applyFill="1" applyAlignment="1">
      <alignment horizontal="left" vertical="center" indent="1"/>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6" fillId="4" borderId="0" xfId="0" applyFont="1" applyFill="1" applyAlignment="1">
      <alignment horizontal="lef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8"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1238773</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152399</xdr:colOff>
      <xdr:row>2</xdr:row>
      <xdr:rowOff>66676</xdr:rowOff>
    </xdr:from>
    <xdr:to>
      <xdr:col>5</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4</xdr:col>
      <xdr:colOff>0</xdr:colOff>
      <xdr:row>3</xdr:row>
      <xdr:rowOff>47626</xdr:rowOff>
    </xdr:from>
    <xdr:to>
      <xdr:col>5</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551672</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627327</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4</xdr:col>
      <xdr:colOff>0</xdr:colOff>
      <xdr:row>2</xdr:row>
      <xdr:rowOff>95251</xdr:rowOff>
    </xdr:from>
    <xdr:to>
      <xdr:col>5</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611199D3-466A-443A-9557-AAC3EF0BCBF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0F366FB1-45BC-4C0A-966F-B41698B9E2C4}"/>
            </a:ext>
          </a:extLst>
        </xdr:cNvPr>
        <xdr:cNvPicPr>
          <a:picLocks noChangeAspect="1"/>
        </xdr:cNvPicPr>
      </xdr:nvPicPr>
      <xdr:blipFill>
        <a:blip xmlns:r="http://schemas.openxmlformats.org/officeDocument/2006/relationships" r:embed="rId2"/>
        <a:stretch>
          <a:fillRect/>
        </a:stretch>
      </xdr:blipFill>
      <xdr:spPr>
        <a:xfrm>
          <a:off x="111355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0AE8C46F-CF8E-4C61-8774-D3736C49300E}"/>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gprd-my.sharepoint.com/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dgprd-my.sharepoint.com/personal/nrodriguez_digepres_gob_do/Documents/Desktop/Reporte%20semanal%2013.10.2023/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216.458203819442" createdVersion="8" refreshedVersion="8" minRefreshableVersion="3" recordCount="24010" xr:uid="{175CE1E5-B940-4AAA-8160-68961FAB8023}">
  <cacheSource type="worksheet">
    <worksheetSource ref="A1:V24011" sheet="13.10.2023 arreglada"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2.1 - Construcciones en proceso"/>
        <s v="2.1.3 - Prestaciones de la seguridad social"/>
        <s v="2.1.4 - Intereses de la deuda"/>
        <s v="2.1.5 - Subvenciones otorgadas a empresas"/>
        <s v="2.1.6 - Transferencias corrientes otorgadas"/>
        <s v="2.2.6 - Transferencias de capital otorgadas"/>
        <s v="2.1.9 - Otros gastos corrientes"/>
        <s v="2.2.2 - Activos fijos (formación bruta de capital fijo)"/>
        <s v="2.2.4 - Objetos de valor"/>
        <s v="2.2.5 - Activos no producido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269"/>
    </cacheField>
    <cacheField name="PROVINCIA" numFmtId="0">
      <sharedItems/>
    </cacheField>
    <cacheField name="Suma de INICIAL" numFmtId="165">
      <sharedItems containsSemiMixedTypes="0" containsString="0" containsNumber="1" containsInteger="1" minValue="0" maxValue="70294877804"/>
    </cacheField>
    <cacheField name="Suma de COMPROMISO" numFmtId="165">
      <sharedItems containsSemiMixedTypes="0" containsString="0" containsNumber="1" minValue="-2.3283064365386963E-10" maxValue="69353456731.830002"/>
    </cacheField>
    <cacheField name="Suma de VIGENTE" numFmtId="165">
      <sharedItems containsSemiMixedTypes="0" containsString="0" containsNumber="1" minValue="-9.3132257461547852E-10" maxValue="70294877804"/>
    </cacheField>
    <cacheField name="Suma de DEVENGADO" numFmtId="165">
      <sharedItems containsSemiMixedTypes="0" containsString="0" containsNumber="1" minValue="0" maxValue="64211008949.40999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010">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953338661"/>
    <n v="792448880.14999986"/>
    <n v="950338661"/>
    <n v="792448880.14999986"/>
  </r>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000000"/>
    <n v="1566666.63"/>
    <n v="2099999.96"/>
    <n v="1566666.63"/>
  </r>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34500000"/>
    <n v="28750000"/>
    <n v="34500000"/>
    <n v="28750000"/>
  </r>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2000000"/>
    <n v="1222222.2500000002"/>
    <n v="1333333.3599999999"/>
    <n v="1222222.2500000002"/>
  </r>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82320000"/>
    <n v="65266666.670000002"/>
    <n v="77320000"/>
    <n v="65266666.670000002"/>
  </r>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60000000"/>
    <n v="53333333.329999998"/>
    <n v="65000000"/>
    <n v="53333333.329999998"/>
  </r>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6000000"/>
    <n v="6666666.6699999999"/>
    <n v="8500000"/>
    <n v="6666666.6699999999"/>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200000"/>
    <n v="122222.24999999999"/>
    <n v="133333.35999999999"/>
    <n v="122222.24999999999"/>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5000000"/>
    <n v="12500000"/>
    <n v="15000000"/>
    <n v="12500000"/>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20000000"/>
    <n v="14666666.67"/>
    <n v="17000000"/>
    <n v="14666666.67"/>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80000000"/>
    <n v="63052777.769999996"/>
    <n v="74579166.659999996"/>
    <n v="63052777.769999996"/>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10000000"/>
    <n v="8333333.3300000001"/>
    <n v="10000000"/>
    <n v="8333333.3300000001"/>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18901000"/>
    <n v="15750833.330000002"/>
    <n v="18901000"/>
    <n v="15750833.330000002"/>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325000"/>
    <n v="198611.09"/>
    <n v="216666.64"/>
    <n v="198611.09"/>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57048059"/>
    <n v="47540049.170000009"/>
    <n v="57048059"/>
    <n v="47540049.170000009"/>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296694134"/>
    <n v="247245111.65000001"/>
    <n v="296694134"/>
    <n v="247245111.65000001"/>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8046270"/>
    <n v="6705225"/>
    <n v="8046270"/>
    <n v="6705225"/>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500000"/>
    <n v="416666.66999999993"/>
    <n v="500000"/>
    <n v="416666.66999999993"/>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000000"/>
    <n v="3166666.67"/>
    <n v="4000000"/>
    <n v="3166666.67"/>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50000"/>
    <n v="41666.67"/>
    <n v="50000"/>
    <n v="41666.67"/>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17000000"/>
    <n v="14166666.67"/>
    <n v="17000000"/>
    <n v="14166666.67"/>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17000000"/>
    <n v="15522222.220000001"/>
    <n v="19000000"/>
    <n v="15522222.220000001"/>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500000"/>
    <n v="316666.67"/>
    <n v="350000"/>
    <n v="316666.67"/>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200000"/>
    <n v="113333.34"/>
    <n v="120000"/>
    <n v="113333.34"/>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0000000"/>
    <n v="41666666.670000002"/>
    <n v="50000000"/>
    <n v="41666666.670000002"/>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3000000"/>
    <n v="3166666.67"/>
    <n v="4000000"/>
    <n v="3166666.67"/>
  </r>
  <r>
    <s v="2023"/>
    <x v="0"/>
    <x v="0"/>
    <x v="0"/>
    <x v="0"/>
    <s v="1 - Poder Legislativo"/>
    <s v="0101 - SENADO DE LA REPÚBLICA"/>
    <s v="0001 - SENADO DE LA REPÚBLICA DOMINICANA"/>
    <x v="0"/>
    <x v="0"/>
    <x v="0"/>
    <s v="2.2 - CONTRATACIÓN DE SERVICIOS"/>
    <s v="2.2.3 - VIÁTICOS"/>
    <s v="N"/>
    <s v="00 - N/A"/>
    <s v="10 - FONDO GENERAL"/>
    <s v="(en blanco)"/>
    <s v="99 - MULTIPROVINCIAL"/>
    <n v="21176000"/>
    <n v="17646666.670000002"/>
    <n v="21176000"/>
    <n v="17646666.670000002"/>
  </r>
  <r>
    <s v="2023"/>
    <x v="0"/>
    <x v="0"/>
    <x v="0"/>
    <x v="0"/>
    <s v="1 - Poder Legislativo"/>
    <s v="0101 - SENADO DE LA REPÚBLICA"/>
    <s v="0001 - SENADO DE LA REPÚBLICA DOMINICANA"/>
    <x v="0"/>
    <x v="0"/>
    <x v="0"/>
    <s v="2.2 - CONTRATACIÓN DE SERVICIOS"/>
    <s v="2.2.3 - VIÁTICOS"/>
    <s v="N"/>
    <s v="00 - N/A"/>
    <s v="10 - FONDO GENERAL"/>
    <s v="(en blanco)"/>
    <s v="99 - MULTIPROVINCIAL"/>
    <n v="13500000"/>
    <n v="11249999.99"/>
    <n v="13500000"/>
    <n v="11249999.99"/>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6200000"/>
    <n v="5166666.67"/>
    <n v="6200000"/>
    <n v="5166666.67"/>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1300000"/>
    <n v="1749999.3300000003"/>
    <n v="2300000"/>
    <n v="1749999.3300000003"/>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150000"/>
    <n v="125000"/>
    <n v="150000"/>
    <n v="125000"/>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20000000"/>
    <n v="17333333.199999999"/>
    <n v="21000000"/>
    <n v="17333333.199999999"/>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5500000"/>
    <n v="4583333.33"/>
    <n v="5500000"/>
    <n v="4583333.33"/>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800000"/>
    <n v="666666.67000000004"/>
    <n v="800000"/>
    <n v="666666.67000000004"/>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600000"/>
    <n v="500000"/>
    <n v="600000"/>
    <n v="500000"/>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5000000"/>
    <n v="4166666.67"/>
    <n v="5000000"/>
    <n v="4166666.67"/>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2000000"/>
    <n v="1066666.6700000002"/>
    <n v="1100000"/>
    <n v="1066666.6700000002"/>
  </r>
  <r>
    <s v="2023"/>
    <x v="0"/>
    <x v="0"/>
    <x v="0"/>
    <x v="0"/>
    <s v="1 - Poder Legislativo"/>
    <s v="0101 - SENADO DE LA REPÚBLICA"/>
    <s v="0001 - SENADO DE LA REPÚBLICA DOMINICANA"/>
    <x v="0"/>
    <x v="0"/>
    <x v="0"/>
    <s v="2.2 - CONTRATACIÓN DE SERVICIOS"/>
    <s v="2.2.6 - SEGUROS"/>
    <s v="N"/>
    <s v="00 - N/A"/>
    <s v="10 - FONDO GENERAL"/>
    <s v="(en blanco)"/>
    <s v="99 - MULTIPROVINCIAL"/>
    <n v="2100000"/>
    <n v="2783333.35"/>
    <n v="3650000.02"/>
    <n v="2783333.35"/>
  </r>
  <r>
    <s v="2023"/>
    <x v="0"/>
    <x v="0"/>
    <x v="0"/>
    <x v="0"/>
    <s v="1 - Poder Legislativo"/>
    <s v="0101 - SENADO DE LA REPÚBLICA"/>
    <s v="0001 - SENADO DE LA REPÚBLICA DOMINICANA"/>
    <x v="0"/>
    <x v="0"/>
    <x v="0"/>
    <s v="2.2 - CONTRATACIÓN DE SERVICIOS"/>
    <s v="2.2.6 - SEGUROS"/>
    <s v="N"/>
    <s v="00 - N/A"/>
    <s v="10 - FONDO GENERAL"/>
    <s v="(en blanco)"/>
    <s v="99 - MULTIPROVINCIAL"/>
    <n v="7000000"/>
    <n v="5833333.3299999991"/>
    <n v="7000000"/>
    <n v="5833333.3299999991"/>
  </r>
  <r>
    <s v="2023"/>
    <x v="0"/>
    <x v="0"/>
    <x v="0"/>
    <x v="0"/>
    <s v="1 - Poder Legislativo"/>
    <s v="0101 - SENADO DE LA REPÚBLICA"/>
    <s v="0001 - SENADO DE LA REPÚBLICA DOMINICANA"/>
    <x v="0"/>
    <x v="0"/>
    <x v="0"/>
    <s v="2.2 - CONTRATACIÓN DE SERVICIOS"/>
    <s v="2.2.6 - SEGUROS"/>
    <s v="N"/>
    <s v="00 - N/A"/>
    <s v="10 - FONDO GENERAL"/>
    <s v="(en blanco)"/>
    <s v="99 - MULTIPROVINCIAL"/>
    <n v="70000000"/>
    <n v="60500000"/>
    <n v="73250000"/>
    <n v="60500000"/>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15000000"/>
    <n v="7788888.8800000008"/>
    <n v="8000000"/>
    <n v="7788888.8800000008"/>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6000000"/>
    <n v="5000000"/>
    <n v="6000000"/>
    <n v="5000000"/>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200000"/>
    <n v="166666.66999999998"/>
    <n v="200000"/>
    <n v="166666.66999999998"/>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200000"/>
    <n v="166666.67000000001"/>
    <n v="200000"/>
    <n v="166666.67000000001"/>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1500000"/>
    <n v="916666.67000000016"/>
    <n v="1000000"/>
    <n v="916666.67000000016"/>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1500000"/>
    <n v="750000"/>
    <n v="750000"/>
    <n v="750000"/>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600000"/>
    <n v="500000"/>
    <n v="600000"/>
    <n v="500000"/>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17000000"/>
    <n v="14833333.35"/>
    <n v="18000000.02"/>
    <n v="14833333.35"/>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700000"/>
    <n v="583333.32999999996"/>
    <n v="700000"/>
    <n v="583333.32999999996"/>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100000"/>
    <n v="83333.33"/>
    <n v="100000"/>
    <n v="83333.33"/>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3500000"/>
    <n v="2916666.6599999997"/>
    <n v="3500000"/>
    <n v="2916666.6599999997"/>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0000"/>
    <n v="166666.65999999997"/>
    <n v="200000"/>
    <n v="166666.65999999997"/>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1700000"/>
    <n v="1416666.66"/>
    <n v="1700000"/>
    <n v="1416666.66"/>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500000"/>
    <n v="416666.66000000003"/>
    <n v="500000"/>
    <n v="416666.66000000003"/>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300000"/>
    <n v="1583333.33"/>
    <n v="2300000"/>
    <n v="1583333.33"/>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1000000"/>
    <n v="833333.32999999984"/>
    <n v="1000000"/>
    <n v="833333.32999999984"/>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00000"/>
    <n v="1666666.67"/>
    <n v="2000000"/>
    <n v="1666666.67"/>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500000"/>
    <n v="416666.66999999993"/>
    <n v="500000"/>
    <n v="416666.66999999993"/>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160000"/>
    <n v="133333.43"/>
    <n v="160000"/>
    <n v="133333.43"/>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50000"/>
    <n v="41666.669999999991"/>
    <n v="50000"/>
    <n v="41666.669999999991"/>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5000000"/>
    <n v="4166666.67"/>
    <n v="5000000"/>
    <n v="4166666.67"/>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600000"/>
    <n v="500000"/>
    <n v="600000"/>
    <n v="500000"/>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7500000"/>
    <n v="9716666.6699999999"/>
    <n v="12700000"/>
    <n v="9716666.6699999999"/>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350000"/>
    <n v="2291666.67"/>
    <n v="3350000"/>
    <n v="2291666.67"/>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75000"/>
    <n v="62500"/>
    <n v="75000"/>
    <n v="62500"/>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7522222.230000004"/>
    <n v="45000000"/>
    <n v="37522222.230000004"/>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8500000"/>
    <n v="7083335.9299999997"/>
    <n v="8500000"/>
    <n v="7083335.9299999997"/>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2000000"/>
    <n v="1666666.66"/>
    <n v="2000000"/>
    <n v="1666666.66"/>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200000"/>
    <n v="300000.00999999995"/>
    <n v="400000"/>
    <n v="300000.00999999995"/>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1000000"/>
    <n v="833333.32999999984"/>
    <n v="1000000"/>
    <n v="833333.32999999984"/>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1500000"/>
    <n v="1916666.6699999997"/>
    <n v="2500000"/>
    <n v="1916666.6699999997"/>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2000000"/>
    <n v="1666666.67"/>
    <n v="2000000"/>
    <n v="1666666.67"/>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4500000"/>
    <n v="4083333.33"/>
    <n v="5000000"/>
    <n v="4083333.33"/>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2000000"/>
    <n v="1666666.67"/>
    <n v="2000000"/>
    <n v="1666666.67"/>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600000"/>
    <n v="500000"/>
    <n v="600000"/>
    <n v="500000"/>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666666.66000000015"/>
    <n v="800000"/>
    <n v="666666.66000000015"/>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000000"/>
    <n v="2500000"/>
    <n v="3000000"/>
    <n v="2500000"/>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50000"/>
    <n v="41666.67"/>
    <n v="50000"/>
    <n v="41666.67"/>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800000"/>
    <n v="1000000.0100000001"/>
    <n v="1300000"/>
    <n v="1000000.0100000001"/>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500000"/>
    <n v="550000.02"/>
    <n v="700000.02"/>
    <n v="550000.02"/>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100000"/>
    <n v="83333.33"/>
    <n v="100000"/>
    <n v="83333.33"/>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400000"/>
    <n v="199999.98000000004"/>
    <n v="199999.98"/>
    <n v="199999.98000000004"/>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50000"/>
    <n v="41666.669999999991"/>
    <n v="50000"/>
    <n v="41666.669999999991"/>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50000"/>
    <n v="41666.67"/>
    <n v="50000"/>
    <n v="41666.67"/>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150000"/>
    <n v="125000"/>
    <n v="150000"/>
    <n v="125000"/>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2400000"/>
    <n v="1666666.67"/>
    <n v="1900000"/>
    <n v="1666666.67"/>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50000"/>
    <n v="41666.67"/>
    <n v="50000"/>
    <n v="41666.67"/>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0000000"/>
    <n v="33333333.329999998"/>
    <n v="40000000"/>
    <n v="33333333.329999998"/>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000000"/>
    <n v="2500000"/>
    <n v="3000000"/>
    <n v="2500000"/>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10000"/>
    <n v="8333.33"/>
    <n v="10000"/>
    <n v="8333.33"/>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50000"/>
    <n v="41666.67"/>
    <n v="50000"/>
    <n v="41666.67"/>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90000"/>
    <n v="75000"/>
    <n v="90000"/>
    <n v="75000"/>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50000"/>
    <n v="41666.660000000003"/>
    <n v="50000"/>
    <n v="41666.660000000003"/>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120000"/>
    <n v="100000"/>
    <n v="120000"/>
    <n v="100000"/>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1300000"/>
    <n v="1083333.3299999998"/>
    <n v="1300000"/>
    <n v="1083333.3299999998"/>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700000"/>
    <n v="1416666.67"/>
    <n v="1700000"/>
    <n v="1416666.67"/>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3000000"/>
    <n v="2500000"/>
    <n v="3000000"/>
    <n v="2500000"/>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200000"/>
    <n v="933333.32999999984"/>
    <n v="1100000"/>
    <n v="933333.32999999984"/>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50000"/>
    <n v="124999.98000000001"/>
    <n v="124999.98"/>
    <n v="124999.98000000001"/>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600000"/>
    <n v="1266666.6500000001"/>
    <n v="1749999.98"/>
    <n v="1266666.6500000001"/>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4000000"/>
    <n v="2999999.9800000004"/>
    <n v="3500000"/>
    <n v="2999999.9800000004"/>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000"/>
    <n v="278333.33999999997"/>
    <n v="367500"/>
    <n v="278333.33999999997"/>
  </r>
  <r>
    <s v="2023"/>
    <x v="0"/>
    <x v="0"/>
    <x v="1"/>
    <x v="1"/>
    <s v="1 - Poder Legislativo"/>
    <s v="0101 - SENADO DE LA REPÚBLICA"/>
    <s v="0001 - SENADO DE LA REPÚBLICA DOMINICANA"/>
    <x v="0"/>
    <x v="0"/>
    <x v="0"/>
    <s v="2.3 - MATERIALES Y SUMINISTROS"/>
    <s v="2.3.9 - PRODUCTOS Y ÚTILES VARIOS"/>
    <s v="N"/>
    <s v="00 - N/A"/>
    <s v="10 - FONDO GENERAL"/>
    <s v="(en blanco)"/>
    <s v="99 - MULTIPROVINCIAL"/>
    <n v="5000000"/>
    <n v="0"/>
    <n v="0"/>
    <n v="0"/>
  </r>
  <r>
    <s v="2023"/>
    <x v="0"/>
    <x v="0"/>
    <x v="0"/>
    <x v="0"/>
    <s v="1 - Poder Legislativo"/>
    <s v="0102 - CÁMARA DE DIPUTADOS"/>
    <s v="0001 - CÁMARA DE DIPUTADOS"/>
    <x v="0"/>
    <x v="0"/>
    <x v="0"/>
    <s v="2.1 - REMUNERACIONES Y CONTRIBUCIONES"/>
    <s v="2.1.1 - REMUNERACIONES"/>
    <s v="N"/>
    <s v="00 - N/A"/>
    <s v="10 - FONDO GENERAL"/>
    <s v="(en blanco)"/>
    <s v="99 - MULTIPROVINCIAL"/>
    <n v="1278982805"/>
    <n v="1244878255.9500003"/>
    <n v="1401341830"/>
    <n v="1244878255.9500003"/>
  </r>
  <r>
    <s v="2023"/>
    <x v="0"/>
    <x v="0"/>
    <x v="0"/>
    <x v="0"/>
    <s v="1 - Poder Legislativo"/>
    <s v="0102 - CÁMARA DE DIPUTADOS"/>
    <s v="0001 - CÁMARA DE DIPUTADOS"/>
    <x v="0"/>
    <x v="0"/>
    <x v="0"/>
    <s v="2.1 - REMUNERACIONES Y CONTRIBUCIONES"/>
    <s v="2.1.1 - REMUNERACIONES"/>
    <s v="N"/>
    <s v="00 - N/A"/>
    <s v="10 - FONDO GENERAL"/>
    <s v="(en blanco)"/>
    <s v="99 - MULTIPROVINCIAL"/>
    <n v="187012757"/>
    <n v="156182103.44000003"/>
    <n v="187012757"/>
    <n v="156182103.44000003"/>
  </r>
  <r>
    <s v="2023"/>
    <x v="0"/>
    <x v="0"/>
    <x v="0"/>
    <x v="0"/>
    <s v="1 - Poder Legislativo"/>
    <s v="0102 - CÁMARA DE DIPUTADOS"/>
    <s v="0001 - CÁMARA DE DIPUTADOS"/>
    <x v="0"/>
    <x v="0"/>
    <x v="0"/>
    <s v="2.1 - REMUNERACIONES Y CONTRIBUCIONES"/>
    <s v="2.1.1 - REMUNERACIONES"/>
    <s v="N"/>
    <s v="00 - N/A"/>
    <s v="10 - FONDO GENERAL"/>
    <s v="(en blanco)"/>
    <s v="99 - MULTIPROVINCIAL"/>
    <n v="2400000"/>
    <n v="1890333.33"/>
    <n v="2400000"/>
    <n v="1890333.33"/>
  </r>
  <r>
    <s v="2023"/>
    <x v="0"/>
    <x v="0"/>
    <x v="0"/>
    <x v="0"/>
    <s v="1 - Poder Legislativo"/>
    <s v="0102 - CÁMARA DE DIPUTADOS"/>
    <s v="0001 - CÁMARA DE DIPUTADOS"/>
    <x v="0"/>
    <x v="0"/>
    <x v="0"/>
    <s v="2.1 - REMUNERACIONES Y CONTRIBUCIONES"/>
    <s v="2.1.1 - REMUNERACIONES"/>
    <s v="N"/>
    <s v="00 - N/A"/>
    <s v="10 - FONDO GENERAL"/>
    <s v="(en blanco)"/>
    <s v="99 - MULTIPROVINCIAL"/>
    <n v="27424500"/>
    <n v="23326000"/>
    <n v="27424500"/>
    <n v="23326000"/>
  </r>
  <r>
    <s v="2023"/>
    <x v="0"/>
    <x v="0"/>
    <x v="0"/>
    <x v="0"/>
    <s v="1 - Poder Legislativo"/>
    <s v="0102 - CÁMARA DE DIPUTADOS"/>
    <s v="0001 - CÁMARA DE DIPUTADOS"/>
    <x v="0"/>
    <x v="0"/>
    <x v="0"/>
    <s v="2.1 - REMUNERACIONES Y CONTRIBUCIONES"/>
    <s v="2.1.1 - REMUNERACIONES"/>
    <s v="N"/>
    <s v="00 - N/A"/>
    <s v="10 - FONDO GENERAL"/>
    <s v="(en blanco)"/>
    <s v="99 - MULTIPROVINCIAL"/>
    <n v="96385872"/>
    <n v="42893833.109999999"/>
    <n v="109485872"/>
    <n v="42893833.109999999"/>
  </r>
  <r>
    <s v="2023"/>
    <x v="0"/>
    <x v="0"/>
    <x v="0"/>
    <x v="0"/>
    <s v="1 - Poder Legislativo"/>
    <s v="0102 - CÁMARA DE DIPUTADOS"/>
    <s v="0001 - CÁMARA DE DIPUTADOS"/>
    <x v="0"/>
    <x v="0"/>
    <x v="0"/>
    <s v="2.1 - REMUNERACIONES Y CONTRIBUCIONES"/>
    <s v="2.1.1 - REMUNERACIONES"/>
    <s v="N"/>
    <s v="00 - N/A"/>
    <s v="10 - FONDO GENERAL"/>
    <s v="(en blanco)"/>
    <s v="99 - MULTIPROVINCIAL"/>
    <n v="10000000"/>
    <n v="14999999.99"/>
    <n v="25000000"/>
    <n v="14999999.99"/>
  </r>
  <r>
    <s v="2023"/>
    <x v="0"/>
    <x v="0"/>
    <x v="0"/>
    <x v="0"/>
    <s v="1 - Poder Legislativo"/>
    <s v="0102 - CÁMARA DE DIPUTADOS"/>
    <s v="0001 - CÁMARA DE DIPUTADOS"/>
    <x v="0"/>
    <x v="0"/>
    <x v="0"/>
    <s v="2.1 - REMUNERACIONES Y CONTRIBUCIONES"/>
    <s v="2.1.1 - REMUNERACIONES"/>
    <s v="N"/>
    <s v="00 - N/A"/>
    <s v="10 - FONDO GENERAL"/>
    <s v="(en blanco)"/>
    <s v="99 - MULTIPROVINCIAL"/>
    <n v="800000"/>
    <n v="900000.00999999989"/>
    <n v="1100000"/>
    <n v="900000.00999999989"/>
  </r>
  <r>
    <s v="2023"/>
    <x v="0"/>
    <x v="0"/>
    <x v="0"/>
    <x v="0"/>
    <s v="1 - Poder Legislativo"/>
    <s v="0102 - CÁMARA DE DIPUTADOS"/>
    <s v="0001 - CÁMARA DE DIPUTADOS"/>
    <x v="0"/>
    <x v="0"/>
    <x v="0"/>
    <s v="2.1 - REMUNERACIONES Y CONTRIBUCIONES"/>
    <s v="2.1.2 - SOBRESUELDOS"/>
    <s v="N"/>
    <s v="00 - N/A"/>
    <s v="10 - FONDO GENERAL"/>
    <s v="(en blanco)"/>
    <s v="99 - MULTIPROVINCIAL"/>
    <n v="75196500"/>
    <n v="66295500"/>
    <n v="75196500"/>
    <n v="66295500"/>
  </r>
  <r>
    <s v="2023"/>
    <x v="0"/>
    <x v="0"/>
    <x v="0"/>
    <x v="0"/>
    <s v="1 - Poder Legislativo"/>
    <s v="0102 - CÁMARA DE DIPUTADOS"/>
    <s v="0001 - CÁMARA DE DIPUTADOS"/>
    <x v="0"/>
    <x v="0"/>
    <x v="0"/>
    <s v="2.1 - REMUNERACIONES Y CONTRIBUCIONES"/>
    <s v="2.1.2 - SOBRESUELDOS"/>
    <s v="N"/>
    <s v="00 - N/A"/>
    <s v="10 - FONDO GENERAL"/>
    <s v="(en blanco)"/>
    <s v="99 - MULTIPROVINCIAL"/>
    <n v="70563440"/>
    <n v="328497053.92000002"/>
    <n v="347439145.19999999"/>
    <n v="328497053.92000002"/>
  </r>
  <r>
    <s v="2023"/>
    <x v="0"/>
    <x v="0"/>
    <x v="0"/>
    <x v="0"/>
    <s v="1 - Poder Legislativo"/>
    <s v="0102 - CÁMARA DE DIPUTADOS"/>
    <s v="0001 - CÁMARA DE DIPUTADOS"/>
    <x v="0"/>
    <x v="0"/>
    <x v="0"/>
    <s v="2.1 - REMUNERACIONES Y CONTRIBUCIONES"/>
    <s v="2.1.2 - SOBRESUELDOS"/>
    <s v="N"/>
    <s v="00 - N/A"/>
    <s v="10 - FONDO GENERAL"/>
    <s v="(en blanco)"/>
    <s v="99 - MULTIPROVINCIAL"/>
    <n v="2625693"/>
    <n v="2188077.5"/>
    <n v="2625693"/>
    <n v="2188077.5"/>
  </r>
  <r>
    <s v="2023"/>
    <x v="0"/>
    <x v="0"/>
    <x v="0"/>
    <x v="0"/>
    <s v="1 - Poder Legislativo"/>
    <s v="0102 - CÁMARA DE DIPUTADOS"/>
    <s v="0001 - CÁMARA DE DIPUTADOS"/>
    <x v="0"/>
    <x v="0"/>
    <x v="0"/>
    <s v="2.1 - REMUNERACIONES Y CONTRIBUCIONES"/>
    <s v="2.1.2 - SOBRESUELDOS"/>
    <s v="N"/>
    <s v="00 - N/A"/>
    <s v="10 - FONDO GENERAL"/>
    <s v="(en blanco)"/>
    <s v="99 - MULTIPROVINCIAL"/>
    <n v="20000000"/>
    <n v="15086401.23"/>
    <n v="20000000"/>
    <n v="15086401.23"/>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03000000"/>
    <n v="86014443.099999994"/>
    <n v="103000000"/>
    <n v="86014443.099999994"/>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88500000"/>
    <n v="84774666.670000002"/>
    <n v="88500000"/>
    <n v="84774666.670000002"/>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187053234"/>
    <n v="80813635.780000001"/>
    <n v="114652959.52"/>
    <n v="80813635.780000001"/>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54510000"/>
    <n v="81552108.039999992"/>
    <n v="81552108.039999992"/>
    <n v="81552108.039999992"/>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60130000"/>
    <n v="93000000"/>
    <n v="93000000"/>
    <n v="93000000"/>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75322270"/>
    <n v="65453502.509999998"/>
    <n v="75322270"/>
    <n v="65453502.509999998"/>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82875092"/>
    <n v="71759082.939999998"/>
    <n v="82875092"/>
    <n v="71759082.939999998"/>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10764750"/>
    <n v="9388039.8500000015"/>
    <n v="10764750"/>
    <n v="9388039.8500000015"/>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380962633"/>
    <n v="327990658.23999995"/>
    <n v="380962633"/>
    <n v="327990658.23999995"/>
  </r>
  <r>
    <s v="2023"/>
    <x v="0"/>
    <x v="0"/>
    <x v="0"/>
    <x v="0"/>
    <s v="1 - Poder Legislativo"/>
    <s v="0102 - CÁMARA DE DIPUTADOS"/>
    <s v="0001 - CÁMARA DE DIPUTADOS"/>
    <x v="0"/>
    <x v="0"/>
    <x v="0"/>
    <s v="2.2 - CONTRATACIÓN DE SERVICIOS"/>
    <s v="2.2.1 - SERVICIOS BÁSICOS"/>
    <s v="N"/>
    <s v="00 - N/A"/>
    <s v="10 - FONDO GENERAL"/>
    <s v="(en blanco)"/>
    <s v="99 - MULTIPROVINCIAL"/>
    <n v="30807700"/>
    <n v="25627427.049999997"/>
    <n v="30807700"/>
    <n v="25627427.049999997"/>
  </r>
  <r>
    <s v="2023"/>
    <x v="0"/>
    <x v="0"/>
    <x v="0"/>
    <x v="0"/>
    <s v="1 - Poder Legislativo"/>
    <s v="0102 - CÁMARA DE DIPUTADOS"/>
    <s v="0001 - CÁMARA DE DIPUTADOS"/>
    <x v="0"/>
    <x v="0"/>
    <x v="0"/>
    <s v="2.2 - CONTRATACIÓN DE SERVICIOS"/>
    <s v="2.2.1 - SERVICIOS BÁSICOS"/>
    <s v="N"/>
    <s v="00 - N/A"/>
    <s v="10 - FONDO GENERAL"/>
    <s v="(en blanco)"/>
    <s v="99 - MULTIPROVINCIAL"/>
    <n v="2364840"/>
    <n v="1875900.67"/>
    <n v="2364840"/>
    <n v="1875900.67"/>
  </r>
  <r>
    <s v="2023"/>
    <x v="0"/>
    <x v="0"/>
    <x v="0"/>
    <x v="0"/>
    <s v="1 - Poder Legislativo"/>
    <s v="0102 - CÁMARA DE DIPUTADOS"/>
    <s v="0001 - CÁMARA DE DIPUTADOS"/>
    <x v="0"/>
    <x v="0"/>
    <x v="0"/>
    <s v="2.2 - CONTRATACIÓN DE SERVICIOS"/>
    <s v="2.2.1 - SERVICIOS BÁSICOS"/>
    <s v="N"/>
    <s v="00 - N/A"/>
    <s v="10 - FONDO GENERAL"/>
    <s v="(en blanco)"/>
    <s v="99 - MULTIPROVINCIAL"/>
    <n v="44800000"/>
    <n v="38563114.699999996"/>
    <n v="44800000"/>
    <n v="38563114.699999996"/>
  </r>
  <r>
    <s v="2023"/>
    <x v="0"/>
    <x v="0"/>
    <x v="0"/>
    <x v="0"/>
    <s v="1 - Poder Legislativo"/>
    <s v="0102 - CÁMARA DE DIPUTADOS"/>
    <s v="0001 - CÁMARA DE DIPUTADOS"/>
    <x v="0"/>
    <x v="0"/>
    <x v="0"/>
    <s v="2.2 - CONTRATACIÓN DE SERVICIOS"/>
    <s v="2.2.1 - SERVICIOS BÁSICOS"/>
    <s v="N"/>
    <s v="00 - N/A"/>
    <s v="10 - FONDO GENERAL"/>
    <s v="(en blanco)"/>
    <s v="99 - MULTIPROVINCIAL"/>
    <n v="254368"/>
    <n v="1253640.0000000002"/>
    <n v="1254368"/>
    <n v="1253640.0000000002"/>
  </r>
  <r>
    <s v="2023"/>
    <x v="0"/>
    <x v="0"/>
    <x v="0"/>
    <x v="0"/>
    <s v="1 - Poder Legislativo"/>
    <s v="0102 - CÁMARA DE DIPUTADOS"/>
    <s v="0001 - CÁMARA DE DIPUTADOS"/>
    <x v="0"/>
    <x v="0"/>
    <x v="0"/>
    <s v="2.2 - CONTRATACIÓN DE SERVICIOS"/>
    <s v="2.2.1 - SERVICIOS BÁSICOS"/>
    <s v="N"/>
    <s v="00 - N/A"/>
    <s v="10 - FONDO GENERAL"/>
    <s v="(en blanco)"/>
    <s v="99 - MULTIPROVINCIAL"/>
    <n v="1462600"/>
    <n v="1218824.4300000002"/>
    <n v="1462600"/>
    <n v="1218824.4300000002"/>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0000000"/>
    <n v="158000000"/>
    <n v="163000000"/>
    <n v="158000000"/>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4500000"/>
    <n v="12500000"/>
    <n v="12500000"/>
    <n v="12500000"/>
  </r>
  <r>
    <s v="2023"/>
    <x v="0"/>
    <x v="0"/>
    <x v="0"/>
    <x v="0"/>
    <s v="1 - Poder Legislativo"/>
    <s v="0102 - CÁMARA DE DIPUTADOS"/>
    <s v="0001 - CÁMARA DE DIPUTADOS"/>
    <x v="0"/>
    <x v="0"/>
    <x v="0"/>
    <s v="2.2 - CONTRATACIÓN DE SERVICIOS"/>
    <s v="2.2.3 - VIÁTICOS"/>
    <s v="N"/>
    <s v="00 - N/A"/>
    <s v="10 - FONDO GENERAL"/>
    <s v="(en blanco)"/>
    <s v="99 - MULTIPROVINCIAL"/>
    <n v="187500000"/>
    <n v="155789358.86000004"/>
    <n v="187500000"/>
    <n v="155789358.86000004"/>
  </r>
  <r>
    <s v="2023"/>
    <x v="0"/>
    <x v="0"/>
    <x v="0"/>
    <x v="0"/>
    <s v="1 - Poder Legislativo"/>
    <s v="0102 - CÁMARA DE DIPUTADOS"/>
    <s v="0001 - CÁMARA DE DIPUTADOS"/>
    <x v="0"/>
    <x v="0"/>
    <x v="0"/>
    <s v="2.2 - CONTRATACIÓN DE SERVICIOS"/>
    <s v="2.2.3 - VIÁTICOS"/>
    <s v="N"/>
    <s v="00 - N/A"/>
    <s v="10 - FONDO GENERAL"/>
    <s v="(en blanco)"/>
    <s v="99 - MULTIPROVINCIAL"/>
    <n v="30500000"/>
    <n v="27150697.629999988"/>
    <n v="30500000"/>
    <n v="27150697.629999988"/>
  </r>
  <r>
    <s v="2023"/>
    <x v="0"/>
    <x v="0"/>
    <x v="0"/>
    <x v="0"/>
    <s v="1 - Poder Legislativo"/>
    <s v="0102 - CÁMARA DE DIPUTADOS"/>
    <s v="0001 - CÁMARA DE DIPUTADOS"/>
    <x v="0"/>
    <x v="0"/>
    <x v="0"/>
    <s v="2.2 - CONTRATACIÓN DE SERVICIOS"/>
    <s v="2.2.4 - TRANSPORTE Y ALMACENAJE"/>
    <s v="N"/>
    <s v="00 - N/A"/>
    <s v="10 - FONDO GENERAL"/>
    <s v="(en blanco)"/>
    <s v="99 - MULTIPROVINCIAL"/>
    <n v="20000000"/>
    <n v="25000000.010000005"/>
    <n v="34999999.969999999"/>
    <n v="25000000.010000005"/>
  </r>
  <r>
    <s v="2023"/>
    <x v="0"/>
    <x v="0"/>
    <x v="0"/>
    <x v="0"/>
    <s v="1 - Poder Legislativo"/>
    <s v="0102 - CÁMARA DE DIPUTADOS"/>
    <s v="0001 - CÁMARA DE DIPUTADOS"/>
    <x v="0"/>
    <x v="0"/>
    <x v="0"/>
    <s v="2.2 - CONTRATACIÓN DE SERVICIOS"/>
    <s v="2.2.4 - TRANSPORTE Y ALMACENAJE"/>
    <s v="N"/>
    <s v="00 - N/A"/>
    <s v="10 - FONDO GENERAL"/>
    <s v="(en blanco)"/>
    <s v="99 - MULTIPROVINCIAL"/>
    <n v="10000"/>
    <n v="3888.89"/>
    <n v="10000"/>
    <n v="3888.89"/>
  </r>
  <r>
    <s v="2023"/>
    <x v="0"/>
    <x v="0"/>
    <x v="0"/>
    <x v="0"/>
    <s v="1 - Poder Legislativo"/>
    <s v="0102 - CÁMARA DE DIPUTADOS"/>
    <s v="0001 - CÁMARA DE DIPUTADOS"/>
    <x v="0"/>
    <x v="0"/>
    <x v="0"/>
    <s v="2.2 - CONTRATACIÓN DE SERVICIOS"/>
    <s v="2.2.4 - TRANSPORTE Y ALMACENAJE"/>
    <s v="N"/>
    <s v="00 - N/A"/>
    <s v="10 - FONDO GENERAL"/>
    <s v="(en blanco)"/>
    <s v="99 - MULTIPROVINCIAL"/>
    <n v="30000"/>
    <n v="25736.67"/>
    <n v="30000"/>
    <n v="25736.67"/>
  </r>
  <r>
    <s v="2023"/>
    <x v="0"/>
    <x v="0"/>
    <x v="0"/>
    <x v="0"/>
    <s v="1 - Poder Legislativo"/>
    <s v="0102 - CÁMARA DE DIPUTADOS"/>
    <s v="0001 - CÁMARA DE DIPUTADOS"/>
    <x v="0"/>
    <x v="0"/>
    <x v="0"/>
    <s v="2.2 - CONTRATACIÓN DE SERVICIOS"/>
    <s v="2.2.5 - ALQUILERES Y RENTAS"/>
    <s v="N"/>
    <s v="00 - N/A"/>
    <s v="10 - FONDO GENERAL"/>
    <s v="(en blanco)"/>
    <s v="99 - MULTIPROVINCIAL"/>
    <n v="3959195"/>
    <n v="4532662.5"/>
    <n v="4609195"/>
    <n v="4532662.5"/>
  </r>
  <r>
    <s v="2023"/>
    <x v="0"/>
    <x v="0"/>
    <x v="0"/>
    <x v="0"/>
    <s v="1 - Poder Legislativo"/>
    <s v="0102 - CÁMARA DE DIPUTADOS"/>
    <s v="0001 - CÁMARA DE DIPUTADOS"/>
    <x v="0"/>
    <x v="0"/>
    <x v="0"/>
    <s v="2.2 - CONTRATACIÓN DE SERVICIOS"/>
    <s v="2.2.5 - ALQUILERES Y RENTAS"/>
    <s v="N"/>
    <s v="00 - N/A"/>
    <s v="10 - FONDO GENERAL"/>
    <s v="(en blanco)"/>
    <s v="99 - MULTIPROVINCIAL"/>
    <n v="100000"/>
    <n v="2100000"/>
    <n v="2100000"/>
    <n v="2100000"/>
  </r>
  <r>
    <s v="2023"/>
    <x v="0"/>
    <x v="0"/>
    <x v="0"/>
    <x v="0"/>
    <s v="1 - Poder Legislativo"/>
    <s v="0102 - CÁMARA DE DIPUTADOS"/>
    <s v="0001 - CÁMARA DE DIPUTADOS"/>
    <x v="0"/>
    <x v="0"/>
    <x v="0"/>
    <s v="2.2 - CONTRATACIÓN DE SERVICIOS"/>
    <s v="2.2.5 - ALQUILERES Y RENTAS"/>
    <s v="N"/>
    <s v="00 - N/A"/>
    <s v="10 - FONDO GENERAL"/>
    <s v="(en blanco)"/>
    <s v="99 - MULTIPROVINCIAL"/>
    <n v="3000000"/>
    <n v="5150000"/>
    <n v="5150000"/>
    <n v="5150000"/>
  </r>
  <r>
    <s v="2023"/>
    <x v="0"/>
    <x v="0"/>
    <x v="0"/>
    <x v="0"/>
    <s v="1 - Poder Legislativo"/>
    <s v="0102 - CÁMARA DE DIPUTADOS"/>
    <s v="0001 - CÁMARA DE DIPUTADOS"/>
    <x v="0"/>
    <x v="0"/>
    <x v="0"/>
    <s v="2.2 - CONTRATACIÓN DE SERVICIOS"/>
    <s v="2.2.5 - ALQUILERES Y RENTAS"/>
    <s v="N"/>
    <s v="00 - N/A"/>
    <s v="10 - FONDO GENERAL"/>
    <s v="(en blanco)"/>
    <s v="99 - MULTIPROVINCIAL"/>
    <n v="354000"/>
    <n v="454000"/>
    <n v="454000"/>
    <n v="454000"/>
  </r>
  <r>
    <s v="2023"/>
    <x v="0"/>
    <x v="0"/>
    <x v="0"/>
    <x v="0"/>
    <s v="1 - Poder Legislativo"/>
    <s v="0102 - CÁMARA DE DIPUTADOS"/>
    <s v="0001 - CÁMARA DE DIPUTADOS"/>
    <x v="0"/>
    <x v="0"/>
    <x v="0"/>
    <s v="2.2 - CONTRATACIÓN DE SERVICIOS"/>
    <s v="2.2.5 - ALQUILERES Y RENTAS"/>
    <s v="N"/>
    <s v="00 - N/A"/>
    <s v="10 - FONDO GENERAL"/>
    <s v="(en blanco)"/>
    <s v="99 - MULTIPROVINCIAL"/>
    <n v="8100000"/>
    <n v="9775000"/>
    <n v="9775000"/>
    <n v="9775000"/>
  </r>
  <r>
    <s v="2023"/>
    <x v="0"/>
    <x v="0"/>
    <x v="0"/>
    <x v="0"/>
    <s v="1 - Poder Legislativo"/>
    <s v="0102 - CÁMARA DE DIPUTADOS"/>
    <s v="0001 - CÁMARA DE DIPUTADOS"/>
    <x v="0"/>
    <x v="0"/>
    <x v="0"/>
    <s v="2.2 - CONTRATACIÓN DE SERVICIOS"/>
    <s v="2.2.5 - ALQUILERES Y RENTAS"/>
    <s v="N"/>
    <s v="00 - N/A"/>
    <s v="10 - FONDO GENERAL"/>
    <s v="(en blanco)"/>
    <s v="99 - MULTIPROVINCIAL"/>
    <n v="0"/>
    <n v="4561238.09"/>
    <n v="13683714.279999999"/>
    <n v="4561238.09"/>
  </r>
  <r>
    <s v="2023"/>
    <x v="0"/>
    <x v="0"/>
    <x v="0"/>
    <x v="0"/>
    <s v="1 - Poder Legislativo"/>
    <s v="0102 - CÁMARA DE DIPUTADOS"/>
    <s v="0001 - CÁMARA DE DIPUTADOS"/>
    <x v="0"/>
    <x v="0"/>
    <x v="0"/>
    <s v="2.2 - CONTRATACIÓN DE SERVICIOS"/>
    <s v="2.2.6 - SEGUROS"/>
    <s v="N"/>
    <s v="00 - N/A"/>
    <s v="10 - FONDO GENERAL"/>
    <s v="(en blanco)"/>
    <s v="99 - MULTIPROVINCIAL"/>
    <n v="4752000"/>
    <n v="4752000"/>
    <n v="4752000"/>
    <n v="4752000"/>
  </r>
  <r>
    <s v="2023"/>
    <x v="0"/>
    <x v="0"/>
    <x v="0"/>
    <x v="0"/>
    <s v="1 - Poder Legislativo"/>
    <s v="0102 - CÁMARA DE DIPUTADOS"/>
    <s v="0001 - CÁMARA DE DIPUTADOS"/>
    <x v="0"/>
    <x v="0"/>
    <x v="0"/>
    <s v="2.2 - CONTRATACIÓN DE SERVICIOS"/>
    <s v="2.2.6 - SEGUROS"/>
    <s v="N"/>
    <s v="00 - N/A"/>
    <s v="10 - FONDO GENERAL"/>
    <s v="(en blanco)"/>
    <s v="99 - MULTIPROVINCIAL"/>
    <n v="240000000"/>
    <n v="210919864.77000001"/>
    <n v="240000000"/>
    <n v="210919864.77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11000000"/>
    <n v="51000000"/>
    <n v="51000000"/>
    <n v="51000000"/>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000000"/>
    <n v="6000000"/>
    <n v="6000000"/>
    <n v="6000000"/>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0"/>
    <n v="66575"/>
    <n v="100000"/>
    <n v="66575"/>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4500000"/>
    <n v="883425"/>
    <n v="1050000"/>
    <n v="883425"/>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000000"/>
    <n v="250000"/>
    <n v="250000"/>
    <n v="250000"/>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6000000"/>
    <n v="4485341.33"/>
    <n v="6000000"/>
    <n v="4485341.33"/>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4500000"/>
    <n v="4500000"/>
    <n v="4500000"/>
    <n v="4500000"/>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100000"/>
    <n v="38888.89"/>
    <n v="100000"/>
    <n v="38888.89"/>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6200000"/>
    <n v="8342856.0099999998"/>
    <n v="8342856.0099999998"/>
    <n v="8342856.0099999998"/>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388143492"/>
    <n v="291756330.15999997"/>
    <n v="397216522.25999999"/>
    <n v="291756330.15999997"/>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42270000"/>
    <n v="32708536.670000002"/>
    <n v="42270000"/>
    <n v="32708536.670000002"/>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68000000"/>
    <n v="56677378.020000003"/>
    <n v="68000000"/>
    <n v="56677378.020000003"/>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2500000"/>
    <n v="1658911.0999999999"/>
    <n v="2500000"/>
    <n v="1658911.0999999999"/>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2000000"/>
    <n v="62032168.609999999"/>
    <n v="77000000"/>
    <n v="62032168.609999999"/>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3000000"/>
    <n v="1823979.33"/>
    <n v="3000000"/>
    <n v="1823979.33"/>
  </r>
  <r>
    <s v="2023"/>
    <x v="0"/>
    <x v="0"/>
    <x v="0"/>
    <x v="0"/>
    <s v="1 - Poder Legislativo"/>
    <s v="0102 - CÁMARA DE DIPUTADOS"/>
    <s v="0001 - CÁMARA DE DIPUTADOS"/>
    <x v="0"/>
    <x v="0"/>
    <x v="0"/>
    <s v="2.3 - MATERIALES Y SUMINISTROS"/>
    <s v="2.3.2 - TEXTILES Y VESTUARIOS"/>
    <s v="N"/>
    <s v="00 - N/A"/>
    <s v="10 - FONDO GENERAL"/>
    <s v="(en blanco)"/>
    <s v="99 - MULTIPROVINCIAL"/>
    <n v="200000"/>
    <n v="72222.239999999991"/>
    <n v="200000"/>
    <n v="72222.239999999991"/>
  </r>
  <r>
    <s v="2023"/>
    <x v="0"/>
    <x v="0"/>
    <x v="0"/>
    <x v="0"/>
    <s v="1 - Poder Legislativo"/>
    <s v="0102 - CÁMARA DE DIPUTADOS"/>
    <s v="0001 - CÁMARA DE DIPUTADOS"/>
    <x v="0"/>
    <x v="0"/>
    <x v="0"/>
    <s v="2.3 - MATERIALES Y SUMINISTROS"/>
    <s v="2.3.2 - TEXTILES Y VESTUARIOS"/>
    <s v="N"/>
    <s v="00 - N/A"/>
    <s v="10 - FONDO GENERAL"/>
    <s v="(en blanco)"/>
    <s v="99 - MULTIPROVINCIAL"/>
    <n v="500000"/>
    <n v="412645.56"/>
    <n v="500000"/>
    <n v="412645.56"/>
  </r>
  <r>
    <s v="2023"/>
    <x v="0"/>
    <x v="0"/>
    <x v="0"/>
    <x v="0"/>
    <s v="1 - Poder Legislativo"/>
    <s v="0102 - CÁMARA DE DIPUTADOS"/>
    <s v="0001 - CÁMARA DE DIPUTADOS"/>
    <x v="0"/>
    <x v="0"/>
    <x v="0"/>
    <s v="2.3 - MATERIALES Y SUMINISTROS"/>
    <s v="2.3.2 - TEXTILES Y VESTUARIOS"/>
    <s v="N"/>
    <s v="00 - N/A"/>
    <s v="10 - FONDO GENERAL"/>
    <s v="(en blanco)"/>
    <s v="99 - MULTIPROVINCIAL"/>
    <n v="100000"/>
    <n v="38888.89"/>
    <n v="100000"/>
    <n v="38888.89"/>
  </r>
  <r>
    <s v="2023"/>
    <x v="0"/>
    <x v="0"/>
    <x v="0"/>
    <x v="0"/>
    <s v="1 - Poder Legislativo"/>
    <s v="0102 - CÁMARA DE DIPUTADOS"/>
    <s v="0001 - CÁMARA DE DIPUTADOS"/>
    <x v="0"/>
    <x v="0"/>
    <x v="0"/>
    <s v="2.3 - MATERIALES Y SUMINISTROS"/>
    <s v="2.3.3 - PAPEL, CARTÓN E IMPRESOS"/>
    <s v="N"/>
    <s v="00 - N/A"/>
    <s v="10 - FONDO GENERAL"/>
    <s v="(en blanco)"/>
    <s v="99 - MULTIPROVINCIAL"/>
    <n v="2000000"/>
    <n v="2250000"/>
    <n v="2250000"/>
    <n v="2250000"/>
  </r>
  <r>
    <s v="2023"/>
    <x v="0"/>
    <x v="0"/>
    <x v="0"/>
    <x v="0"/>
    <s v="1 - Poder Legislativo"/>
    <s v="0102 - CÁMARA DE DIPUTADOS"/>
    <s v="0001 - CÁMARA DE DIPUTADOS"/>
    <x v="0"/>
    <x v="0"/>
    <x v="0"/>
    <s v="2.3 - MATERIALES Y SUMINISTROS"/>
    <s v="2.3.3 - PAPEL, CARTÓN E IMPRESOS"/>
    <s v="N"/>
    <s v="00 - N/A"/>
    <s v="10 - FONDO GENERAL"/>
    <s v="(en blanco)"/>
    <s v="99 - MULTIPROVINCIAL"/>
    <n v="2500000"/>
    <n v="2700000"/>
    <n v="2700000"/>
    <n v="2700000"/>
  </r>
  <r>
    <s v="2023"/>
    <x v="0"/>
    <x v="0"/>
    <x v="0"/>
    <x v="0"/>
    <s v="1 - Poder Legislativo"/>
    <s v="0102 - CÁMARA DE DIPUTADOS"/>
    <s v="0001 - CÁMARA DE DIPUTADOS"/>
    <x v="0"/>
    <x v="0"/>
    <x v="0"/>
    <s v="2.3 - MATERIALES Y SUMINISTROS"/>
    <s v="2.3.3 - PAPEL, CARTÓN E IMPRESOS"/>
    <s v="N"/>
    <s v="00 - N/A"/>
    <s v="10 - FONDO GENERAL"/>
    <s v="(en blanco)"/>
    <s v="99 - MULTIPROVINCIAL"/>
    <n v="1000000"/>
    <n v="614535.11"/>
    <n v="1000000"/>
    <n v="614535.11"/>
  </r>
  <r>
    <s v="2023"/>
    <x v="0"/>
    <x v="0"/>
    <x v="0"/>
    <x v="0"/>
    <s v="1 - Poder Legislativo"/>
    <s v="0102 - CÁMARA DE DIPUTADOS"/>
    <s v="0001 - CÁMARA DE DIPUTADOS"/>
    <x v="0"/>
    <x v="0"/>
    <x v="0"/>
    <s v="2.3 - MATERIALES Y SUMINISTROS"/>
    <s v="2.3.3 - PAPEL, CARTÓN E IMPRESOS"/>
    <s v="N"/>
    <s v="00 - N/A"/>
    <s v="10 - FONDO GENERAL"/>
    <s v="(en blanco)"/>
    <s v="99 - MULTIPROVINCIAL"/>
    <n v="1000000"/>
    <n v="715955.55"/>
    <n v="1300000"/>
    <n v="715955.55"/>
  </r>
  <r>
    <s v="2023"/>
    <x v="0"/>
    <x v="0"/>
    <x v="0"/>
    <x v="0"/>
    <s v="1 - Poder Legislativo"/>
    <s v="0102 - CÁMARA DE DIPUTADOS"/>
    <s v="0001 - CÁMARA DE DIPUTADOS"/>
    <x v="0"/>
    <x v="0"/>
    <x v="0"/>
    <s v="2.3 - MATERIALES Y SUMINISTROS"/>
    <s v="2.3.4 - PRODUCTOS FARMACÉUTICOS"/>
    <s v="N"/>
    <s v="00 - N/A"/>
    <s v="10 - FONDO GENERAL"/>
    <s v="(en blanco)"/>
    <s v="99 - MULTIPROVINCIAL"/>
    <n v="0"/>
    <n v="2733114.78"/>
    <n v="8199344.3399999999"/>
    <n v="2733114.78"/>
  </r>
  <r>
    <s v="2023"/>
    <x v="0"/>
    <x v="0"/>
    <x v="0"/>
    <x v="0"/>
    <s v="1 - Poder Legislativo"/>
    <s v="0102 - CÁMARA DE DIPUTADOS"/>
    <s v="0001 - CÁMARA DE DIPUTADOS"/>
    <x v="0"/>
    <x v="0"/>
    <x v="0"/>
    <s v="2.3 - MATERIALES Y SUMINISTROS"/>
    <s v="2.3.5 - CUERO, CAUCHO Y PLÁSTICO"/>
    <s v="N"/>
    <s v="00 - N/A"/>
    <s v="10 - FONDO GENERAL"/>
    <s v="(en blanco)"/>
    <s v="99 - MULTIPROVINCIAL"/>
    <n v="75000"/>
    <n v="418500"/>
    <n v="425000"/>
    <n v="418500"/>
  </r>
  <r>
    <s v="2023"/>
    <x v="0"/>
    <x v="0"/>
    <x v="0"/>
    <x v="0"/>
    <s v="1 - Poder Legislativo"/>
    <s v="0102 - CÁMARA DE DIPUTADOS"/>
    <s v="0001 - CÁMARA DE DIPUTADOS"/>
    <x v="0"/>
    <x v="0"/>
    <x v="0"/>
    <s v="2.3 - MATERIALES Y SUMINISTROS"/>
    <s v="2.3.5 - CUERO, CAUCHO Y PLÁSTICO"/>
    <s v="N"/>
    <s v="00 - N/A"/>
    <s v="10 - FONDO GENERAL"/>
    <s v="(en blanco)"/>
    <s v="99 - MULTIPROVINCIAL"/>
    <n v="4000000"/>
    <n v="4400000"/>
    <n v="5200000"/>
    <n v="4400000"/>
  </r>
  <r>
    <s v="2023"/>
    <x v="0"/>
    <x v="0"/>
    <x v="0"/>
    <x v="0"/>
    <s v="1 - Poder Legislativo"/>
    <s v="0102 - CÁMARA DE DIPUTADOS"/>
    <s v="0001 - CÁMARA DE DIPUTADOS"/>
    <x v="0"/>
    <x v="0"/>
    <x v="0"/>
    <s v="2.3 - MATERIALES Y SUMINISTROS"/>
    <s v="2.3.5 - CUERO, CAUCHO Y PLÁSTICO"/>
    <s v="N"/>
    <s v="00 - N/A"/>
    <s v="10 - FONDO GENERAL"/>
    <s v="(en blanco)"/>
    <s v="99 - MULTIPROVINCIAL"/>
    <n v="7000000"/>
    <n v="2025830.2200000002"/>
    <n v="3000000"/>
    <n v="2025830.2200000002"/>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230000"/>
    <n v="101544.45"/>
    <n v="230000"/>
    <n v="101544.45"/>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00000"/>
    <n v="72942.22"/>
    <n v="100000"/>
    <n v="72942.22"/>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000000"/>
    <n v="924398.22"/>
    <n v="1000000"/>
    <n v="924398.22"/>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0844000"/>
    <n v="92555142"/>
    <n v="110844000"/>
    <n v="92555142"/>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0"/>
    <n v="150000"/>
    <n v="150000"/>
    <n v="150000"/>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50000"/>
    <n v="122269.33"/>
    <n v="150000"/>
    <n v="122269.33"/>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0"/>
    <n v="500000"/>
    <n v="500000"/>
    <n v="500000"/>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500000"/>
    <n v="800000"/>
    <n v="800000"/>
    <n v="800000"/>
  </r>
  <r>
    <s v="2023"/>
    <x v="0"/>
    <x v="0"/>
    <x v="0"/>
    <x v="0"/>
    <s v="1 - Poder Legislativo"/>
    <s v="0102 - CÁMARA DE DIPUTADOS"/>
    <s v="0001 - CÁMARA DE DIPUTADOS"/>
    <x v="0"/>
    <x v="0"/>
    <x v="0"/>
    <s v="2.3 - MATERIALES Y SUMINISTROS"/>
    <s v="2.3.9 - PRODUCTOS Y ÚTILES VARIOS"/>
    <s v="N"/>
    <s v="00 - N/A"/>
    <s v="10 - FONDO GENERAL"/>
    <s v="(en blanco)"/>
    <s v="99 - MULTIPROVINCIAL"/>
    <n v="4500000"/>
    <n v="4103673.34"/>
    <n v="4500000"/>
    <n v="4103673.34"/>
  </r>
  <r>
    <s v="2023"/>
    <x v="0"/>
    <x v="0"/>
    <x v="0"/>
    <x v="0"/>
    <s v="1 - Poder Legislativo"/>
    <s v="0102 - CÁMARA DE DIPUTADOS"/>
    <s v="0001 - CÁMARA DE DIPUTADOS"/>
    <x v="0"/>
    <x v="0"/>
    <x v="0"/>
    <s v="2.3 - MATERIALES Y SUMINISTROS"/>
    <s v="2.3.9 - PRODUCTOS Y ÚTILES VARIOS"/>
    <s v="N"/>
    <s v="00 - N/A"/>
    <s v="10 - FONDO GENERAL"/>
    <s v="(en blanco)"/>
    <s v="99 - MULTIPROVINCIAL"/>
    <n v="12000000"/>
    <n v="10876872"/>
    <n v="12000000"/>
    <n v="10876872"/>
  </r>
  <r>
    <s v="2023"/>
    <x v="0"/>
    <x v="0"/>
    <x v="0"/>
    <x v="0"/>
    <s v="1 - Poder Legislativo"/>
    <s v="0102 - CÁMARA DE DIPUTADOS"/>
    <s v="0001 - CÁMARA DE DIPUTADOS"/>
    <x v="0"/>
    <x v="0"/>
    <x v="0"/>
    <s v="2.3 - MATERIALES Y SUMINISTROS"/>
    <s v="2.3.9 - PRODUCTOS Y ÚTILES VARIOS"/>
    <s v="N"/>
    <s v="00 - N/A"/>
    <s v="10 - FONDO GENERAL"/>
    <s v="(en blanco)"/>
    <s v="99 - MULTIPROVINCIAL"/>
    <n v="10000000"/>
    <n v="1800655.66"/>
    <n v="1800655.6600000001"/>
    <n v="1800655.66"/>
  </r>
  <r>
    <s v="2023"/>
    <x v="0"/>
    <x v="0"/>
    <x v="0"/>
    <x v="0"/>
    <s v="1 - Poder Legislativo"/>
    <s v="0102 - CÁMARA DE DIPUTADOS"/>
    <s v="0001 - CÁMARA DE DIPUTADOS"/>
    <x v="0"/>
    <x v="0"/>
    <x v="0"/>
    <s v="2.3 - MATERIALES Y SUMINISTROS"/>
    <s v="2.3.9 - PRODUCTOS Y ÚTILES VARIOS"/>
    <s v="N"/>
    <s v="00 - N/A"/>
    <s v="10 - FONDO GENERAL"/>
    <s v="(en blanco)"/>
    <s v="99 - MULTIPROVINCIAL"/>
    <n v="1500000"/>
    <n v="816396.66999999993"/>
    <n v="1500000"/>
    <n v="816396.66999999993"/>
  </r>
  <r>
    <s v="2023"/>
    <x v="0"/>
    <x v="0"/>
    <x v="0"/>
    <x v="0"/>
    <s v="1 - Poder Legislativo"/>
    <s v="0102 - CÁMARA DE DIPUTADOS"/>
    <s v="0001 - CÁMARA DE DIPUTADOS"/>
    <x v="0"/>
    <x v="0"/>
    <x v="0"/>
    <s v="2.3 - MATERIALES Y SUMINISTROS"/>
    <s v="2.3.9 - PRODUCTOS Y ÚTILES VARIOS"/>
    <s v="N"/>
    <s v="00 - N/A"/>
    <s v="10 - FONDO GENERAL"/>
    <s v="(en blanco)"/>
    <s v="99 - MULTIPROVINCIAL"/>
    <n v="4000000"/>
    <n v="4150000"/>
    <n v="4150000"/>
    <n v="4150000"/>
  </r>
  <r>
    <s v="2023"/>
    <x v="0"/>
    <x v="0"/>
    <x v="1"/>
    <x v="1"/>
    <s v="1 - Poder Legislativo"/>
    <s v="0102 - CÁMARA DE DIPUTADOS"/>
    <s v="0001 - CÁMARA DE DIPUTADOS"/>
    <x v="0"/>
    <x v="0"/>
    <x v="0"/>
    <s v="2.3 - MATERIALES Y SUMINISTROS"/>
    <s v="2.3.9 - PRODUCTOS Y ÚTILES VARIOS"/>
    <s v="N"/>
    <s v="00 - N/A"/>
    <s v="10 - FONDO GENERAL"/>
    <s v="(en blanco)"/>
    <s v="99 - MULTIPROVINCIAL"/>
    <n v="800000"/>
    <n v="0"/>
    <n v="0"/>
    <n v="0"/>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320690510"/>
    <n v="228765386.10000008"/>
    <n v="281466783.75"/>
    <n v="228765386.10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200000"/>
    <n v="0"/>
    <n v="200000"/>
    <n v="0"/>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118827354"/>
    <n v="119341320.37"/>
    <n v="143427354"/>
    <n v="119341320.37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205000"/>
    <n v="847365.22"/>
    <n v="1755000"/>
    <n v="847365.22000000009"/>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100000"/>
    <n v="0"/>
    <n v="400000"/>
    <n v="0"/>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34238239"/>
    <n v="0"/>
    <n v="34238239"/>
    <n v="0"/>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150000"/>
    <n v="836930.65"/>
    <n v="1050000"/>
    <n v="836930.65"/>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300000"/>
    <n v="1409447.8599999999"/>
    <n v="1800000"/>
    <n v="1409447.86"/>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500000"/>
    <n v="4161375.83"/>
    <n v="5500000"/>
    <n v="4161375.83"/>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1020000"/>
    <n v="841133.33000000007"/>
    <n v="1020000"/>
    <n v="841133.33000000007"/>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14500000"/>
    <n v="9916079.5500000007"/>
    <n v="13452000"/>
    <n v="9916079.5500000007"/>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0"/>
    <n v="147250"/>
    <n v="196000"/>
    <n v="147250"/>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432000"/>
    <n v="0"/>
    <n v="432000"/>
    <n v="0"/>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16000"/>
    <n v="300908.33"/>
    <n v="1074422.5"/>
    <n v="300908.33"/>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21169697.400000002"/>
    <n v="33153239"/>
    <n v="21169697.400000002"/>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29057575"/>
    <n v="24688787.769999996"/>
    <n v="29695675"/>
    <n v="24688787.770000003"/>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29098559"/>
    <n v="24787080.580000002"/>
    <n v="29737559"/>
    <n v="24787080.580000002"/>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4508228"/>
    <n v="3435248.2000000007"/>
    <n v="4607228"/>
    <n v="3435248.2000000011"/>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4000000"/>
    <n v="2923994.5"/>
    <n v="3750000"/>
    <n v="2923994.5"/>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9875000"/>
    <n v="4854942.13"/>
    <n v="7975000"/>
    <n v="4854942.13"/>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3500000"/>
    <n v="2396550.5500000007"/>
    <n v="3300000"/>
    <n v="2396550.5500000007"/>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35000"/>
    <n v="30087.280000000002"/>
    <n v="35000"/>
    <n v="30087.280000000002"/>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30000"/>
    <n v="22184"/>
    <n v="30000"/>
    <n v="22184"/>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800000"/>
    <n v="351231.3"/>
    <n v="800000"/>
    <n v="121231.29000000001"/>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300000"/>
    <n v="666574.68999999994"/>
    <n v="1000000"/>
    <n v="477405.94"/>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2900000"/>
    <n v="2793680"/>
    <n v="2900000"/>
    <n v="2636200"/>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500000"/>
    <n v="576676.02999999991"/>
    <n v="900000"/>
    <n v="576676.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00000"/>
    <n v="9676408.1000000015"/>
    <n v="15139203.75"/>
    <n v="6112959.6300000008"/>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5000"/>
    <n v="0"/>
    <n v="5000"/>
    <n v="0"/>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5000"/>
    <n v="6220"/>
    <n v="25000"/>
    <n v="6220"/>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2170000"/>
    <n v="2491488.65"/>
    <n v="2630000"/>
    <n v="1231911.8900000001"/>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0"/>
    <n v="1016479.61"/>
    <n v="1105000"/>
    <n v="1016479.61"/>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2300000"/>
    <n v="1740972"/>
    <n v="1775000"/>
    <n v="580324"/>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00000"/>
    <n v="3444488.62"/>
    <n v="3652000"/>
    <n v="3444488.62"/>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0"/>
    <n v="0"/>
    <n v="250000"/>
    <n v="0"/>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2300000"/>
    <n v="0"/>
    <n v="1506250.0699999998"/>
    <n v="0"/>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1499824"/>
    <n v="9715229.3500000015"/>
    <n v="11499824"/>
    <n v="9715229.3500000015"/>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400000"/>
    <n v="2785299.05"/>
    <n v="8883000"/>
    <n v="578790.9"/>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75000"/>
    <n v="64560"/>
    <n v="105000"/>
    <n v="64560"/>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100000"/>
    <n v="21638.2"/>
    <n v="100000"/>
    <n v="21638.2"/>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0"/>
    <n v="200000.01"/>
    <n v="205000"/>
    <n v="0"/>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25000"/>
    <n v="1991485.3300000003"/>
    <n v="2565000"/>
    <n v="1410664.76"/>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75000"/>
    <n v="209351.01"/>
    <n v="225000"/>
    <n v="29202.97"/>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0"/>
    <n v="309440"/>
    <n v="370000"/>
    <n v="944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8000"/>
    <n v="4905000"/>
    <n v="4913000"/>
    <n v="490500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0000"/>
    <n v="36476.239999999998"/>
    <n v="110000"/>
    <n v="36476.239999999998"/>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0000"/>
    <n v="400728"/>
    <n v="562840"/>
    <n v="242136"/>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0000"/>
    <n v="0"/>
    <n v="6000"/>
    <n v="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5000"/>
    <n v="12454.86"/>
    <n v="19000"/>
    <n v="12454.86"/>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50000"/>
    <n v="5324672.67"/>
    <n v="9217160"/>
    <n v="2241172.67"/>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50000"/>
    <n v="0"/>
    <n v="0"/>
    <n v="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400000"/>
    <n v="303577.42000000004"/>
    <n v="800000"/>
    <n v="227113.42"/>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50000"/>
    <n v="7000"/>
    <n v="50000"/>
    <n v="700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75000"/>
    <n v="169942.33"/>
    <n v="500000"/>
    <n v="110631.68000000001"/>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50000"/>
    <n v="69030"/>
    <n v="120000"/>
    <n v="0"/>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15000"/>
    <n v="55042.9"/>
    <n v="105000"/>
    <n v="55042.9"/>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650000"/>
    <n v="257014.09"/>
    <n v="530000"/>
    <n v="257014.09"/>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300000"/>
    <n v="369528.8"/>
    <n v="640000"/>
    <n v="64144.799999999996"/>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0000"/>
    <n v="1567871.24"/>
    <n v="2800000"/>
    <n v="867871.2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400000"/>
    <n v="974263.93"/>
    <n v="1125000"/>
    <n v="722198.13"/>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000"/>
    <n v="0"/>
    <n v="5000"/>
    <n v="0"/>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0000"/>
    <n v="0"/>
    <n v="25000"/>
    <n v="0"/>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0000"/>
    <n v="385233.49"/>
    <n v="475000"/>
    <n v="65233.5"/>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0000"/>
    <n v="5766.41"/>
    <n v="10000"/>
    <n v="5766.41"/>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0000"/>
    <n v="825.49"/>
    <n v="10000"/>
    <n v="825.49"/>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30000"/>
    <n v="0"/>
    <n v="30000"/>
    <n v="0"/>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40000"/>
    <n v="122012"/>
    <n v="230000"/>
    <n v="37760"/>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300000"/>
    <n v="681208.9"/>
    <n v="1645000"/>
    <n v="556748.4"/>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00000"/>
    <n v="703166.21"/>
    <n v="1650000"/>
    <n v="537541.41"/>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75000"/>
    <n v="40946.1"/>
    <n v="915000"/>
    <n v="40946.1"/>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35000"/>
    <n v="3277.5"/>
    <n v="35000"/>
    <n v="3277.5"/>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00000"/>
    <n v="503240.49000000005"/>
    <n v="675000"/>
    <n v="458999.93000000005"/>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000"/>
    <n v="740"/>
    <n v="15000"/>
    <n v="74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40000"/>
    <n v="14336.33"/>
    <n v="40000"/>
    <n v="14336.33"/>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3000"/>
    <n v="1090.99"/>
    <n v="3000"/>
    <n v="1090.99"/>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5000"/>
    <n v="959.14"/>
    <n v="15000"/>
    <n v="959.14"/>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3000"/>
    <n v="0"/>
    <n v="83000"/>
    <n v="0"/>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5000"/>
    <n v="4543.5200000000004"/>
    <n v="85000"/>
    <n v="1373.52"/>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75000"/>
    <n v="38308.159999999996"/>
    <n v="75000"/>
    <n v="38308.159999999996"/>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1903955"/>
    <n v="243028.05999999997"/>
    <n v="1573155"/>
    <n v="243028.05999999997"/>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2700000"/>
    <n v="1873422.18"/>
    <n v="2700000"/>
    <n v="1871740.4799999997"/>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5000"/>
    <n v="2519.9899999999998"/>
    <n v="5000"/>
    <n v="2519.9899999999998"/>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0"/>
    <n v="448.4"/>
    <n v="800"/>
    <n v="448.4"/>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10000"/>
    <n v="20673.599999999999"/>
    <n v="60000"/>
    <n v="8401.6"/>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50000"/>
    <n v="40999.01"/>
    <n v="105000"/>
    <n v="40999.01"/>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25000"/>
    <n v="38187.060000000005"/>
    <n v="67000"/>
    <n v="38187.060000000005"/>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200000"/>
    <n v="354202.47000000003"/>
    <n v="1025000"/>
    <n v="354202.47000000003"/>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50000"/>
    <n v="1864956.9200000002"/>
    <n v="3550000"/>
    <n v="1802672.81"/>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20000"/>
    <n v="0"/>
    <n v="20000"/>
    <n v="0"/>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20000"/>
    <n v="8142"/>
    <n v="130000"/>
    <n v="8142"/>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50000"/>
    <n v="563752.34999999986"/>
    <n v="975000"/>
    <n v="561473.18000000005"/>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50000"/>
    <n v="13073.93"/>
    <n v="50000"/>
    <n v="13073.93"/>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57050.819999999992"/>
    <n v="485000"/>
    <n v="46312.820000000007"/>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5000"/>
    <n v="43516.7"/>
    <n v="95000"/>
    <n v="31716.7"/>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10000"/>
    <n v="0"/>
    <n v="10000"/>
    <n v="0"/>
  </r>
  <r>
    <s v="2023"/>
    <x v="0"/>
    <x v="0"/>
    <x v="1"/>
    <x v="1"/>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0"/>
    <n v="0"/>
    <n v="0"/>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661359936"/>
    <n v="701276041.83000016"/>
    <n v="705750045.67000008"/>
    <n v="579124854.34000015"/>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0"/>
    <n v="1281000"/>
    <n v="1300000"/>
    <n v="833000"/>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582205000"/>
    <n v="639763333.30999994"/>
    <n v="642778823"/>
    <n v="523291999.98999995"/>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7248000"/>
    <n v="13980803.01"/>
    <n v="17565333.329999998"/>
    <n v="13594833.33"/>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8847000"/>
    <n v="7714000"/>
    <n v="8912000"/>
    <n v="6343000"/>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00697330"/>
    <n v="103861993.76000001"/>
    <n v="116058000"/>
    <n v="0"/>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0"/>
    <n v="2004000"/>
    <n v="8000000"/>
    <n v="2004000"/>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25000000"/>
    <n v="4587291.67"/>
    <n v="17000000"/>
    <n v="4587291.67"/>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20000000"/>
    <n v="12315551.68"/>
    <n v="20000000"/>
    <n v="12315551.679999998"/>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1800000"/>
    <n v="0"/>
    <n v="1800000"/>
    <n v="0"/>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0"/>
    <n v="11969791.670000002"/>
    <n v="12000000"/>
    <n v="9591791.6699999999"/>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15708000"/>
    <n v="15776766.67"/>
    <n v="15708000"/>
    <n v="13104766.67"/>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63760250"/>
    <n v="63903583.310000002"/>
    <n v="63966250"/>
    <n v="63903583.310000002"/>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0"/>
    <n v="0"/>
    <n v="22000"/>
    <n v="0"/>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35628078"/>
    <n v="33449327.100000001"/>
    <n v="35400078"/>
    <n v="33449327.100000001"/>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100697328"/>
    <n v="116058000"/>
    <n v="116058000"/>
    <n v="113471843.56999999"/>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251743320"/>
    <n v="0"/>
    <n v="289602330"/>
    <n v="0"/>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000000"/>
    <n v="14864000"/>
    <n v="15000000"/>
    <n v="1486400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200000"/>
    <n v="0"/>
    <n v="200000"/>
    <n v="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84559588"/>
    <n v="95788686.099999994"/>
    <n v="99635223"/>
    <n v="78535086.549999982"/>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84678854"/>
    <n v="97119538.269999981"/>
    <n v="96681477"/>
    <n v="79751220.790000007"/>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3119258"/>
    <n v="13599483.16"/>
    <n v="13119258"/>
    <n v="11161682.800000001"/>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120000"/>
    <n v="44762"/>
    <n v="120000"/>
    <n v="29431.82"/>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4800000"/>
    <n v="3566789"/>
    <n v="3800000"/>
    <n v="1772446.78"/>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40000"/>
    <n v="0"/>
    <n v="40000"/>
    <n v="0"/>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7253892"/>
    <n v="6518714.54"/>
    <n v="6538715"/>
    <n v="4487298.7899999991"/>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16200000"/>
    <n v="10745872.07"/>
    <n v="13200000"/>
    <n v="8410821.6300000008"/>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36000"/>
    <n v="23219.3"/>
    <n v="36000"/>
    <n v="23219.3"/>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1128400"/>
    <n v="222768"/>
    <n v="843567"/>
    <n v="121096"/>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2291968"/>
    <n v="27257472.490000002"/>
    <n v="38291968"/>
    <n v="14424412.49"/>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800000"/>
    <n v="630425.87"/>
    <n v="800000"/>
    <n v="420721.41000000003"/>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2153129"/>
    <n v="2294095.0500000003"/>
    <n v="2124400"/>
    <n v="2283179.9900000007"/>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3000000"/>
    <n v="15743816.260000002"/>
    <n v="26000000"/>
    <n v="15743816.26"/>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4000000"/>
    <n v="8519.8000000000029"/>
    <n v="8519.7999999998137"/>
    <n v="8519.8000000000029"/>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400000"/>
    <n v="78188.11"/>
    <n v="597941"/>
    <n v="78188.11"/>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80000"/>
    <n v="65000"/>
    <n v="164568.28999999998"/>
    <n v="65000"/>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40000"/>
    <n v="39020"/>
    <n v="127500"/>
    <n v="39020"/>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10457570"/>
    <n v="9594086.0399999991"/>
    <n v="10381570"/>
    <n v="7195564.5300000003"/>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0"/>
    <n v="75075.839999999997"/>
    <n v="76000"/>
    <n v="68498.03"/>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350000"/>
    <n v="0"/>
    <n v="350000"/>
    <n v="0"/>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7473872"/>
    <n v="3776489.54"/>
    <n v="5473872"/>
    <n v="2406785.8400000003"/>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40000"/>
    <n v="0"/>
    <n v="40000"/>
    <n v="0"/>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800000"/>
    <n v="499470"/>
    <n v="800000"/>
    <n v="379470"/>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32877776"/>
    <n v="539976.27"/>
    <n v="32877776"/>
    <n v="539976.26"/>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3463754"/>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8500000"/>
    <n v="4036795.68"/>
    <n v="4036795.6799999997"/>
    <n v="4036795.68"/>
  </r>
  <r>
    <s v="2023"/>
    <x v="0"/>
    <x v="0"/>
    <x v="0"/>
    <x v="0"/>
    <s v="2 - Poder Ejecutivo"/>
    <s v="0201 - PRESIDENCIA DE LA REPÚBLICA"/>
    <s v="0001 - CONTRALORIA GENERAL DE LA REPUBLICA"/>
    <x v="0"/>
    <x v="0"/>
    <x v="2"/>
    <s v="2.2 - CONTRATACIÓN DE SERVICIOS"/>
    <s v="2.2.6 - SEGUROS"/>
    <s v="N"/>
    <s v="00 - N/A"/>
    <s v="10 - FONDO GENERAL"/>
    <s v="(en blanco)"/>
    <s v="99 - MULTIPROVINCIAL"/>
    <n v="23846404"/>
    <n v="21271366.040000003"/>
    <n v="21846404"/>
    <n v="13875831.210000001"/>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52500000"/>
    <n v="12323032.710000001"/>
    <n v="13806002"/>
    <n v="7315582.1699999999"/>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20000"/>
    <n v="0"/>
    <n v="20000"/>
    <n v="0"/>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1000000"/>
    <n v="0"/>
    <n v="1000000"/>
    <n v="0"/>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00000"/>
    <n v="0"/>
    <n v="300000"/>
    <n v="0"/>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1000000"/>
    <n v="5133"/>
    <n v="536196.71"/>
    <n v="5133"/>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400000"/>
    <n v="174286"/>
    <n v="863804"/>
    <n v="84016"/>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40000"/>
    <n v="0"/>
    <n v="40000"/>
    <n v="0"/>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108000"/>
    <n v="3530136.67"/>
    <n v="5608000"/>
    <n v="2389009.9799999995"/>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2760000"/>
    <n v="0"/>
    <n v="260000"/>
    <n v="0"/>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4370000"/>
    <n v="1260102.82"/>
    <n v="2370000"/>
    <n v="660419.74"/>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200000"/>
    <n v="0"/>
    <n v="200000"/>
    <n v="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300000"/>
    <n v="0"/>
    <n v="100000"/>
    <n v="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00000"/>
    <n v="9665.2999999999993"/>
    <n v="400000"/>
    <n v="9665.2999999999993"/>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2340000"/>
    <n v="1844200"/>
    <n v="2340000"/>
    <n v="165310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624000"/>
    <n v="382160.7"/>
    <n v="624000"/>
    <n v="193413.8"/>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50000"/>
    <n v="5743"/>
    <n v="50000"/>
    <n v="5743"/>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2280000"/>
    <n v="2321223.48"/>
    <n v="2280000"/>
    <n v="1316375.6399999999"/>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5100000"/>
    <n v="852382"/>
    <n v="5100000"/>
    <n v="852382"/>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14900000"/>
    <n v="0"/>
    <n v="700000"/>
    <n v="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0000"/>
    <n v="0"/>
    <n v="40000"/>
    <n v="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1000000"/>
    <n v="0"/>
    <n v="1000000"/>
    <n v="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100000"/>
    <n v="741000"/>
    <n v="1687118"/>
    <n v="74100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2100000"/>
    <n v="2724839.98"/>
    <n v="2100000"/>
    <n v="2724839.98"/>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50000"/>
    <n v="2552000"/>
    <n v="450000"/>
    <n v="29800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20000000"/>
    <n v="7087294.0700000003"/>
    <n v="12000000"/>
    <n v="3414732.15"/>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5336000"/>
    <n v="1138356"/>
    <n v="4336000"/>
    <n v="785915"/>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15409580"/>
    <n v="4811886.42"/>
    <n v="7419113"/>
    <n v="2626881.67"/>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300000"/>
    <n v="2367579.96"/>
    <n v="3300000"/>
    <n v="2367579.96"/>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20000"/>
    <n v="0"/>
    <n v="20000"/>
    <n v="0"/>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20000"/>
    <n v="356.9"/>
    <n v="20000"/>
    <n v="356.9"/>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0"/>
    <n v="450000"/>
    <n v="0"/>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978835.83000000007"/>
    <n v="1274770"/>
    <n v="0"/>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31000"/>
    <n v="1000000"/>
    <n v="0"/>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0"/>
    <n v="999999.99999999953"/>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50000"/>
    <n v="460318.41"/>
    <n v="620000"/>
    <n v="460318.41"/>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4880008"/>
    <n v="25317366.689999998"/>
    <n v="27184692.52"/>
    <n v="19336895.120000001"/>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000000"/>
    <n v="354109.1"/>
    <n v="2000000"/>
    <n v="354109.08999999997"/>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032000"/>
    <n v="3651292.3"/>
    <n v="5032000"/>
    <n v="2603778.0099999998"/>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00000"/>
    <n v="598976.15999999992"/>
    <n v="500000"/>
    <n v="598976"/>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300000"/>
    <n v="0"/>
    <n v="300000"/>
    <n v="0"/>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20000"/>
    <n v="0"/>
    <n v="120000"/>
    <n v="0"/>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300000"/>
    <n v="5730"/>
    <n v="300000"/>
    <n v="5730"/>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000000"/>
    <n v="840696.19"/>
    <n v="1657153"/>
    <n v="146391.5"/>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50000"/>
    <n v="0"/>
    <n v="50000"/>
    <n v="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2481000"/>
    <n v="491703.64"/>
    <n v="1323000"/>
    <n v="491703.64"/>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2464000"/>
    <n v="1732956.17"/>
    <n v="1649000"/>
    <n v="1732956.1700000002"/>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50000"/>
    <n v="127098.8"/>
    <n v="550000"/>
    <n v="127098.8"/>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255113"/>
    <n v="40675"/>
    <n v="255113"/>
    <n v="40675"/>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1010000"/>
    <n v="0"/>
    <n v="505000"/>
    <n v="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20000"/>
    <n v="0"/>
    <n v="20000"/>
    <n v="0"/>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5000"/>
    <n v="0"/>
    <n v="15000"/>
    <n v="0"/>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0000"/>
    <n v="0"/>
    <n v="10000"/>
    <n v="0"/>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450000"/>
    <n v="46451.96"/>
    <n v="752400"/>
    <n v="1652"/>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50000"/>
    <n v="118"/>
    <n v="250000"/>
    <n v="118"/>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650000"/>
    <n v="40579.479999999996"/>
    <n v="650000"/>
    <n v="40343.479999999996"/>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200000"/>
    <n v="254"/>
    <n v="200000"/>
    <n v="254"/>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20000"/>
    <n v="0"/>
    <n v="20000"/>
    <n v="0"/>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250000"/>
    <n v="0"/>
    <n v="100000"/>
    <n v="0"/>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40000"/>
    <n v="0"/>
    <n v="40000"/>
    <n v="0"/>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40000"/>
    <n v="1150"/>
    <n v="40000"/>
    <n v="1150"/>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200000"/>
    <n v="0"/>
    <n v="100000"/>
    <n v="0"/>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20000"/>
    <n v="0"/>
    <n v="20000"/>
    <n v="0"/>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50000"/>
    <n v="113048.87"/>
    <n v="150000"/>
    <n v="107774.27"/>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406760"/>
    <n v="71774.47"/>
    <n v="306760"/>
    <n v="71774.47"/>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8000"/>
    <n v="0"/>
    <n v="8000"/>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14385642"/>
    <n v="16495017.5"/>
    <n v="14385642"/>
    <n v="1050100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11001160"/>
    <n v="6641787.3300000001"/>
    <n v="11001160"/>
    <n v="965079.54"/>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5000"/>
    <n v="0"/>
    <n v="5000"/>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5000"/>
    <n v="0"/>
    <n v="5000"/>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63364"/>
    <n v="10700"/>
    <n v="63364"/>
    <n v="1070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481174"/>
    <n v="0"/>
    <n v="141587"/>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50000"/>
    <n v="0"/>
    <n v="25000"/>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4120"/>
    <n v="0"/>
    <n v="12060"/>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00000"/>
    <n v="47530.41"/>
    <n v="113738"/>
    <n v="47530.400000000001"/>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9000"/>
    <n v="310.76"/>
    <n v="9000"/>
    <n v="310.76"/>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0000"/>
    <n v="0"/>
    <n v="20000"/>
    <n v="0"/>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1295000"/>
    <n v="212848.4"/>
    <n v="400865"/>
    <n v="106731"/>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103245"/>
    <n v="20978.92"/>
    <n v="52579"/>
    <n v="16140.92"/>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587107"/>
    <n v="601778.17000000016"/>
    <n v="901038"/>
    <n v="601778.17000000004"/>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00000"/>
    <n v="0"/>
    <n v="100000"/>
    <n v="0"/>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5829131"/>
    <n v="2295157"/>
    <n v="2668072"/>
    <n v="1583444.55"/>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616746"/>
    <n v="31755.56"/>
    <n v="308373"/>
    <n v="31755.56"/>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00000"/>
    <n v="0"/>
    <n v="200000"/>
    <n v="0"/>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750000"/>
    <n v="603077.98"/>
    <n v="750000"/>
    <n v="603077.97"/>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4228423"/>
    <n v="1078313.26"/>
    <n v="2037452"/>
    <n v="833804.30999999994"/>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137080"/>
    <n v="349121.35"/>
    <n v="2137080"/>
    <n v="349121.35"/>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300000"/>
    <n v="1021423.5199999999"/>
    <n v="300000"/>
    <n v="697847.62000000011"/>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8114942"/>
    <n v="12811.47"/>
    <n v="1620079"/>
    <n v="12811.47"/>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50000"/>
    <n v="188743.37"/>
    <n v="250000"/>
    <n v="112402.08"/>
  </r>
  <r>
    <s v="2023"/>
    <x v="0"/>
    <x v="0"/>
    <x v="1"/>
    <x v="1"/>
    <s v="2 - Poder Ejecutivo"/>
    <s v="0201 - PRESIDENCIA DE LA REPÚBLICA"/>
    <s v="0001 - CONTRALORIA GENERAL DE LA REPUBLICA"/>
    <x v="0"/>
    <x v="0"/>
    <x v="2"/>
    <s v="2.3 - MATERIALES Y SUMINISTROS"/>
    <s v="2.3.9 - PRODUCTOS Y ÚTILES VARIOS"/>
    <s v="N"/>
    <s v="00 - N/A"/>
    <s v="10 - FONDO GENERAL"/>
    <s v="(en blanco)"/>
    <s v="99 - MULTIPROVINCIAL"/>
    <n v="0"/>
    <n v="0"/>
    <n v="0"/>
    <n v="0"/>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48720000"/>
    <n v="55955133.329999998"/>
    <n v="81960000"/>
    <n v="49592133.329999998"/>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4210000"/>
    <n v="0"/>
    <n v="7545000"/>
    <n v="0"/>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3417215"/>
    <n v="3967218.9499999997"/>
    <n v="5748668.2699999996"/>
    <n v="3516082.25"/>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3457443"/>
    <n v="3972814.4699999997"/>
    <n v="5816339.5499999998"/>
    <n v="3521041.4699999997"/>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501402"/>
    <n v="615179.77"/>
    <n v="843491.46"/>
    <n v="545186.77"/>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0"/>
    <n v="7386572.0700000003"/>
    <n v="8000000"/>
    <n v="7386572.0299999993"/>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9000000"/>
    <n v="0"/>
    <n v="0"/>
    <n v="0"/>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2930029"/>
    <n v="1298836"/>
    <n v="1600000"/>
    <n v="653366"/>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650000"/>
    <n v="51600"/>
  </r>
  <r>
    <s v="2023"/>
    <x v="0"/>
    <x v="0"/>
    <x v="0"/>
    <x v="0"/>
    <s v="2 - Poder Ejecutivo"/>
    <s v="0201 - PRESIDENCIA DE LA REPÚBLICA"/>
    <s v="0001 - GABINETE SOCIAL DE LA PRESIDENCIA"/>
    <x v="1"/>
    <x v="2"/>
    <x v="3"/>
    <s v="2.2 - CONTRATACIÓN DE SERVICIOS"/>
    <s v="2.2.3 - VIÁTICOS"/>
    <s v="N"/>
    <s v="00 - N/A"/>
    <s v="10 - FONDO GENERAL"/>
    <s v="(en blanco)"/>
    <s v="99 - MULTIPROVINCIAL"/>
    <n v="0"/>
    <n v="0"/>
    <n v="600000"/>
    <n v="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4505000"/>
    <n v="5500000"/>
    <n v="4505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1000000"/>
    <n v="0"/>
    <n v="0"/>
    <n v="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1485720"/>
    <n v="0"/>
    <n v="1500000"/>
    <n v="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0"/>
    <n v="14500"/>
    <n v="100000"/>
    <n v="1450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0"/>
    <n v="2485000"/>
    <n v="0"/>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6515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4500000"/>
    <n v="11446255.01"/>
    <n v="12000000"/>
    <n v="3841200.01"/>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2350000"/>
    <n v="0"/>
    <n v="400000"/>
    <n v="0"/>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702353"/>
    <n v="0"/>
    <n v="0"/>
    <n v="0"/>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n v="3500000"/>
    <n v="0"/>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1500000"/>
    <n v="1500000"/>
    <n v="0"/>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1678913.44"/>
    <n v="1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0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0"/>
    <n v="0"/>
    <n v="314880"/>
    <n v="0"/>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0"/>
    <n v="0"/>
    <n v="60000"/>
    <n v="0"/>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66247.48"/>
    <n v="2635000"/>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0"/>
    <n v="176654.97"/>
    <n v="548100"/>
    <n v="0"/>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2124"/>
    <n v="2640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746222.69000000006"/>
    <n v="838870"/>
    <n v="165672"/>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0"/>
    <n v="10999.96"/>
    <n v="1100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0"/>
    <n v="0"/>
    <n v="50000"/>
    <n v="0"/>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6700000"/>
    <n v="0"/>
    <n v="0"/>
    <n v="0"/>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0"/>
    <n v="56976.3"/>
    <n v="187990"/>
    <n v="0"/>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3000000"/>
    <n v="217019.7"/>
    <n v="611890"/>
    <n v="217019.7"/>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800000"/>
    <n v="0"/>
    <n v="6000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0"/>
    <n v="329810"/>
    <n v="249320"/>
    <n v="206087"/>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0"/>
    <n v="198382.66"/>
    <n v="108478"/>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1900000"/>
    <n v="6690.6"/>
    <n v="965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505000"/>
    <n v="0"/>
    <n v="108907"/>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03272"/>
    <n v="104253"/>
    <n v="11000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900000"/>
    <n v="882050.89"/>
    <n v="1036000"/>
    <n v="708000.89"/>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150000"/>
    <n v="166382.28999999998"/>
    <n v="180500"/>
    <n v="63814.97"/>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80000"/>
    <n v="156066.80000000002"/>
    <n v="536700"/>
    <n v="23459.58"/>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0"/>
    <n v="750.48"/>
    <n v="12120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0"/>
    <n v="29625.09"/>
    <n v="4200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808058"/>
    <n v="0"/>
    <n v="1090128"/>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0"/>
    <n v="10000.030000000001"/>
    <n v="50000"/>
    <n v="0"/>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540340615"/>
    <n v="531225749.66999996"/>
    <n v="659090728"/>
    <n v="512276716.33999991"/>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8000000"/>
    <n v="5423000"/>
    <n v="12000000"/>
    <n v="5423000"/>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0"/>
    <n v="60000"/>
    <n v="60000"/>
    <n v="60000"/>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49496500"/>
    <n v="0"/>
    <n v="58095724.68"/>
    <n v="0"/>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2500000"/>
    <n v="2619300"/>
    <n v="4000000"/>
    <n v="2619300"/>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2100000"/>
    <n v="1643955.1600000001"/>
    <n v="3500000"/>
    <n v="1643955.1600000001"/>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67000000"/>
    <n v="67680000"/>
    <n v="84762000"/>
    <n v="67680000"/>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42396500"/>
    <n v="0"/>
    <n v="41229798.840000004"/>
    <n v="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36960340"/>
    <n v="37425135.459999993"/>
    <n v="46307105.599999994"/>
    <n v="36083489.559999995"/>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37555004"/>
    <n v="37712975.589999996"/>
    <n v="46945851.780000001"/>
    <n v="36367594.220000014"/>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5203966"/>
    <n v="5266492.4700000007"/>
    <n v="6587454.0199999996"/>
    <n v="5070265.07"/>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7439533"/>
    <n v="11223818.940000005"/>
    <n v="12739533"/>
    <n v="11112923.270000001"/>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5951"/>
    <n v="16138"/>
    <n v="5951"/>
    <n v="16138"/>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20001695"/>
    <n v="24872310.920000006"/>
    <n v="34350520"/>
    <n v="24872290.920000006"/>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12118141"/>
    <n v="17804559.93"/>
    <n v="27373141"/>
    <n v="17358092.430000003"/>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92937"/>
    <n v="61268.2"/>
    <n v="296437"/>
    <n v="59290.6"/>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6798"/>
    <n v="28588"/>
    <n v="57848"/>
    <n v="27161"/>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1580000"/>
    <n v="6740823.8500000006"/>
    <n v="10080000"/>
    <n v="3833012.82"/>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0"/>
    <n v="199883.74"/>
    <n v="500000"/>
    <n v="69470.14"/>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920000"/>
    <n v="1926991.2400000002"/>
    <n v="2513127"/>
    <n v="897545.64"/>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11378150"/>
    <n v="18603000"/>
    <n v="11378150"/>
  </r>
  <r>
    <s v="2023"/>
    <x v="0"/>
    <x v="0"/>
    <x v="0"/>
    <x v="0"/>
    <s v="2 - Poder Ejecutivo"/>
    <s v="0201 - PRESIDENCIA DE LA REPÚBLICA"/>
    <s v="0001 - GABINETE SOCIAL DE LA PRESIDENCIA"/>
    <x v="1"/>
    <x v="2"/>
    <x v="4"/>
    <s v="2.2 - CONTRATACIÓN DE SERVICIOS"/>
    <s v="2.2.3 - VIÁTICOS"/>
    <s v="N"/>
    <s v="00 - N/A"/>
    <s v="10 - FONDO GENERAL"/>
    <s v="(en blanco)"/>
    <s v="99 - MULTIPROVINCIAL"/>
    <n v="0"/>
    <n v="227002.05"/>
    <n v="0"/>
    <n v="227002.05"/>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1226653"/>
    <n v="4814439.95"/>
    <n v="5327400"/>
    <n v="3298939.95"/>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0"/>
    <n v="323600"/>
    <n v="100000"/>
    <n v="28550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788925"/>
    <n v="178176.87"/>
    <n v="350000"/>
    <n v="178176.87"/>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486800"/>
    <n v="16181762.279999999"/>
    <n v="17796800"/>
    <n v="7361674.0800000001"/>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0"/>
    <n v="2587802"/>
    <n v="2699999"/>
    <n v="0"/>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0"/>
    <n v="160008"/>
    <n v="200000"/>
    <n v="160008"/>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0"/>
    <n v="0"/>
    <n v="200000"/>
    <n v="0"/>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2550000"/>
    <n v="4689007.63"/>
    <n v="6426294"/>
    <n v="3795063.94"/>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2462500"/>
    <n v="0"/>
    <n v="600000"/>
    <n v="0"/>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3900000"/>
    <n v="4142514.8"/>
    <n v="9194135"/>
    <n v="3971826.8"/>
  </r>
  <r>
    <s v="2023"/>
    <x v="0"/>
    <x v="0"/>
    <x v="0"/>
    <x v="0"/>
    <s v="2 - Poder Ejecutivo"/>
    <s v="0201 - PRESIDENCIA DE LA REPÚBLICA"/>
    <s v="0001 - GABINETE SOCIAL DE LA PRESIDENCIA"/>
    <x v="1"/>
    <x v="2"/>
    <x v="4"/>
    <s v="2.2 - CONTRATACIÓN DE SERVICIOS"/>
    <s v="2.2.6 - SEGUROS"/>
    <s v="N"/>
    <s v="00 - N/A"/>
    <s v="10 - FONDO GENERAL"/>
    <s v="(en blanco)"/>
    <s v="99 - MULTIPROVINCIAL"/>
    <n v="3500000"/>
    <n v="3979388.14"/>
    <n v="4675000"/>
    <n v="3979388.1399999997"/>
  </r>
  <r>
    <s v="2023"/>
    <x v="0"/>
    <x v="0"/>
    <x v="0"/>
    <x v="0"/>
    <s v="2 - Poder Ejecutivo"/>
    <s v="0201 - PRESIDENCIA DE LA REPÚBLICA"/>
    <s v="0001 - GABINETE SOCIAL DE LA PRESIDENCIA"/>
    <x v="1"/>
    <x v="2"/>
    <x v="4"/>
    <s v="2.2 - CONTRATACIÓN DE SERVICIOS"/>
    <s v="2.2.6 - SEGUROS"/>
    <s v="N"/>
    <s v="00 - N/A"/>
    <s v="10 - FONDO GENERAL"/>
    <s v="(en blanco)"/>
    <s v="99 - MULTIPROVINCIAL"/>
    <n v="10075478"/>
    <n v="11408638.08"/>
    <n v="11805478"/>
    <n v="11218569.079999998"/>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500000"/>
    <n v="277949"/>
    <n v="5862600"/>
    <n v="17110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6250"/>
    <n v="1232000.02"/>
    <n v="17693400"/>
    <n v="1232000.01"/>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400000"/>
    <n v="0"/>
    <n v="1111362"/>
    <n v="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600000"/>
    <n v="0"/>
    <n v="1198947"/>
    <n v="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400000"/>
    <n v="0"/>
    <n v="100000"/>
    <n v="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0"/>
    <n v="0"/>
    <n v="480000"/>
    <n v="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745000"/>
    <n v="278061.09999999998"/>
    <n v="515406"/>
    <n v="278061.09999999998"/>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0"/>
    <n v="0"/>
    <n v="240000"/>
    <n v="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4600000"/>
    <n v="5439803.7599999998"/>
    <n v="7220000"/>
    <n v="4762162.55"/>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610000"/>
    <n v="576991.53"/>
    <n v="610000"/>
    <n v="0"/>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3350000"/>
    <n v="571351.01"/>
    <n v="1473972"/>
    <n v="186789.01"/>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60575000"/>
    <n v="0"/>
    <n v="16879880"/>
    <n v="0"/>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250000"/>
    <n v="220700"/>
    <n v="250000"/>
    <n v="220700"/>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645000"/>
    <n v="341601.13"/>
    <n v="525000"/>
    <n v="291601.13"/>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100000"/>
    <n v="74440"/>
    <n v="70000"/>
    <n v="29440"/>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418500"/>
    <n v="199999.99"/>
    <n v="148500"/>
    <n v="199999.99"/>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15500000"/>
    <n v="5577198.5999999996"/>
    <n v="6971100"/>
    <n v="5477198.5999999996"/>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0"/>
    <n v="0"/>
    <n v="15000"/>
    <n v="0"/>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280100000"/>
    <n v="905669.71"/>
    <n v="2812519"/>
    <n v="800000"/>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2558000"/>
    <n v="1156564.6299999999"/>
    <n v="2058000"/>
    <n v="1127364.6200000001"/>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0"/>
    <n v="0"/>
    <n v="1500000"/>
    <n v="0"/>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00000"/>
    <n v="5788377.2399999993"/>
    <n v="9612000"/>
    <n v="3482098.73"/>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400000"/>
    <n v="1871568.5"/>
    <n v="2474000"/>
    <n v="1871568.5"/>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450000"/>
    <n v="11478112.619999999"/>
    <n v="17528127"/>
    <n v="6567273.9900000002"/>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00000"/>
    <n v="78504.03"/>
    <n v="150000"/>
    <n v="78504.03"/>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0"/>
    <n v="26668"/>
    <n v="41382"/>
    <n v="0"/>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4400000"/>
    <n v="6210528.8400000008"/>
    <n v="8954620"/>
    <n v="4214955.6800000006"/>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00000"/>
    <n v="9490770.0800000001"/>
    <n v="10091550"/>
    <n v="5546990.1499999994"/>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2900000"/>
    <n v="2122008"/>
    <n v="6320612.3300000001"/>
    <n v="1835971.04"/>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550000"/>
    <n v="184149.33000000002"/>
    <n v="451000"/>
    <n v="184149.33000000002"/>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100000"/>
    <n v="0"/>
    <n v="117950"/>
    <n v="0"/>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140000"/>
    <n v="1436060"/>
    <n v="2033000"/>
    <n v="647820"/>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1015930"/>
    <n v="205943.36"/>
    <n v="252500"/>
    <n v="148418.35999999999"/>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2600000"/>
    <n v="5546915.0899999999"/>
    <n v="6530530"/>
    <n v="2716803.68"/>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60000"/>
    <n v="0"/>
    <n v="141000"/>
    <n v="0"/>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2188399"/>
    <n v="1254480.42"/>
    <n v="2079860"/>
    <n v="1254480.4200000002"/>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3881250"/>
    <n v="2586063.41"/>
    <n v="3885829.86"/>
    <n v="1308659.82"/>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765000"/>
    <n v="41595"/>
    <n v="260000"/>
    <n v="41595"/>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50000"/>
    <n v="174932"/>
    <n v="200000"/>
    <n v="17493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23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1789000"/>
    <n v="560000.1"/>
    <n v="860000"/>
    <n v="360000.25"/>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915625"/>
    <n v="0"/>
    <n v="201950"/>
    <n v="0"/>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821000"/>
    <n v="9039.19"/>
    <n v="331850"/>
    <n v="7039.21"/>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331000"/>
    <n v="43247"/>
    <n v="14337"/>
    <n v="43247"/>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0"/>
    <n v="147382"/>
    <n v="390000"/>
    <n v="147382"/>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400000"/>
    <n v="154592.39000000001"/>
    <n v="228000"/>
    <n v="38952.39"/>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00000"/>
    <n v="195880"/>
    <n v="200000"/>
    <n v="195880"/>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718125"/>
    <n v="432913.19"/>
    <n v="1145695"/>
    <n v="317949.38"/>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450000"/>
    <n v="123748.42"/>
    <n v="659984.67999999993"/>
    <n v="79433.51999999999"/>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150000"/>
    <n v="16755.41"/>
    <n v="570000"/>
    <n v="0"/>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0"/>
    <n v="1200.01"/>
    <n v="5000"/>
    <n v="0"/>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0"/>
    <n v="12690.9"/>
    <n v="7327.8"/>
    <n v="0"/>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14171500"/>
    <n v="13179447.32"/>
    <n v="19111500"/>
    <n v="8949447.3200000003"/>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700000"/>
    <n v="951421"/>
    <n v="1442000"/>
    <n v="486074.5"/>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50000"/>
    <n v="0"/>
    <n v="30000"/>
    <n v="0"/>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50000"/>
    <n v="36939.06"/>
    <n v="57500"/>
    <n v="36939.06"/>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0"/>
    <n v="48000.06"/>
    <n v="200000"/>
    <n v="0"/>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650000"/>
    <n v="32450"/>
    <n v="78000"/>
    <n v="32450"/>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100000"/>
    <n v="0"/>
    <n v="20000"/>
    <n v="0"/>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0000"/>
    <n v="0"/>
    <n v="15000"/>
    <n v="0"/>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3570000"/>
    <n v="1784969.84"/>
    <n v="1472677"/>
    <n v="1784969.8399999999"/>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1140339"/>
    <n v="594761.30000000005"/>
    <n v="635500"/>
    <n v="545237.88"/>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3992160"/>
    <n v="1425221.1500000001"/>
    <n v="3626900"/>
    <n v="1060079.8599999999"/>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50000"/>
    <n v="31297.14"/>
    <n v="78600"/>
    <n v="31297.14"/>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9515000"/>
    <n v="7041848.0200000005"/>
    <n v="12881160.52"/>
    <n v="6031367.890000000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200000"/>
    <n v="170345.02000000002"/>
    <n v="1157201.96"/>
    <n v="160905"/>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50000"/>
    <n v="238399.02000000002"/>
    <n v="913500"/>
    <n v="104713.2"/>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689500"/>
    <n v="26500"/>
    <n v="320000"/>
    <n v="26500"/>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750000"/>
    <n v="858965.08000000007"/>
    <n v="1110000"/>
    <n v="654664.8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520000"/>
    <n v="2850980.8000000003"/>
    <n v="11042568.800000001"/>
    <n v="1729639.8699999999"/>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50000"/>
    <n v="317743.78000000003"/>
    <n v="1317890"/>
    <n v="29723.789999999997"/>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560000"/>
    <n v="328755.39999999997"/>
    <n v="1380656.04"/>
    <n v="120937.79"/>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19121000"/>
    <n v="35050.639999999999"/>
    <n v="925135"/>
    <n v="2655.5"/>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350000"/>
    <n v="635237.15999999992"/>
    <n v="1436334"/>
    <n v="496333.46"/>
  </r>
  <r>
    <s v="2023"/>
    <x v="0"/>
    <x v="0"/>
    <x v="1"/>
    <x v="1"/>
    <s v="2 - Poder Ejecutivo"/>
    <s v="0201 - PRESIDENCIA DE LA REPÚBLICA"/>
    <s v="0001 - GABINETE SOCIAL DE LA PRESIDENCIA"/>
    <x v="1"/>
    <x v="2"/>
    <x v="4"/>
    <s v="2.3 - MATERIALES Y SUMINISTROS"/>
    <s v="2.3.9 - PRODUCTOS Y ÚTILES VARIOS"/>
    <s v="N"/>
    <s v="00 - N/A"/>
    <s v="10 - FONDO GENERAL"/>
    <s v="(en blanco)"/>
    <s v="99 - MULTIPROVINCIAL"/>
    <n v="0"/>
    <n v="0"/>
    <n v="0"/>
    <n v="0"/>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247249000"/>
    <n v="220887580.04999998"/>
    <n v="239080769"/>
    <n v="181680566.67000002"/>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60862000"/>
    <n v="7999000"/>
    <n v="26941534"/>
    <n v="2474166.67"/>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0"/>
    <n v="2025833.33"/>
    <n v="1700000"/>
    <n v="1600833.33"/>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22450000"/>
    <n v="180833.33000000002"/>
    <n v="22450000"/>
    <n v="180833.33000000002"/>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2000000"/>
    <n v="132000"/>
    <n v="2000000"/>
    <n v="132000"/>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150000"/>
    <n v="4091005.0399999996"/>
    <n v="4188070"/>
    <n v="4026395.9600000004"/>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17060166.670000002"/>
    <n v="23260000"/>
    <n v="13586166.67"/>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0"/>
    <n v="2148333.33"/>
    <n v="0"/>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1880340.42"/>
    <n v="2299492.39"/>
    <n v="1879787.73"/>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0"/>
    <n v="0"/>
    <n v="0"/>
    <n v="0"/>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27900000"/>
    <n v="30104296.710000001"/>
    <n v="30122894"/>
    <n v="24954514.800000001"/>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19250000"/>
    <n v="17000794.75"/>
    <n v="19982251"/>
    <n v="17000793.759999998"/>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50000"/>
    <n v="517000"/>
    <n v="850000"/>
    <n v="517000"/>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20450000"/>
    <n v="18526942.460000001"/>
    <n v="20414666.670000002"/>
    <n v="0"/>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1200000"/>
    <n v="35333.33"/>
    <n v="303082.33"/>
    <n v="35333.33"/>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17490624"/>
    <n v="15234830.839999996"/>
    <n v="17564124"/>
    <n v="12521123.379999997"/>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17216569"/>
    <n v="16128871.209999999"/>
    <n v="17344082"/>
    <n v="13188645.230000002"/>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2734266"/>
    <n v="1607583.1599999997"/>
    <n v="2740986"/>
    <n v="1323353.2299999995"/>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1126891.46"/>
    <n v="1823241.71"/>
    <n v="899298.2"/>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1211271.83"/>
    <n v="1825813.28"/>
    <n v="964617.83000000007"/>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93393.079999999987"/>
    <n v="566388.16"/>
    <n v="73643.72"/>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5789249"/>
    <n v="8047835.04"/>
    <n v="10671349"/>
    <n v="8047835.04"/>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805216"/>
    <n v="629569.19999999995"/>
    <n v="1881616"/>
    <n v="629569.19999999995"/>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4841998"/>
    <n v="3130491.3099999996"/>
    <n v="7303498"/>
    <n v="3130491.3099999996"/>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2536486"/>
    <n v="1468290.93"/>
    <n v="3386486"/>
    <n v="1468290.93"/>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20000"/>
    <n v="1500"/>
    <n v="20000"/>
    <n v="1500"/>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09113"/>
    <n v="13837"/>
    <n v="109113"/>
    <n v="13837"/>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79826.7"/>
    <n v="420000"/>
    <n v="179826.7"/>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1000000"/>
    <n v="14335.789999999999"/>
    <n v="390820"/>
    <n v="14335.789999999999"/>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0"/>
    <n v="1987722.2800000003"/>
    <n v="1610000"/>
    <n v="1313057.2799999998"/>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1300000"/>
    <n v="1968495.74"/>
    <n v="2790400"/>
    <n v="267791.24"/>
  </r>
  <r>
    <s v="2023"/>
    <x v="0"/>
    <x v="0"/>
    <x v="0"/>
    <x v="0"/>
    <s v="2 - Poder Ejecutivo"/>
    <s v="0201 - PRESIDENCIA DE LA REPÚBLICA"/>
    <s v="0001 - MINISTERIO DE LA PRESIDENCIA"/>
    <x v="0"/>
    <x v="0"/>
    <x v="2"/>
    <s v="2.2 - CONTRATACIÓN DE SERVICIOS"/>
    <s v="2.2.3 - VIÁTICOS"/>
    <s v="N"/>
    <s v="00 - N/A"/>
    <s v="10 - FONDO GENERAL"/>
    <s v="(en blanco)"/>
    <s v="99 - MULTIPROVINCIAL"/>
    <n v="3900000"/>
    <n v="3928023.76"/>
    <n v="6860000"/>
    <n v="3928023.76"/>
  </r>
  <r>
    <s v="2023"/>
    <x v="0"/>
    <x v="0"/>
    <x v="0"/>
    <x v="0"/>
    <s v="2 - Poder Ejecutivo"/>
    <s v="0201 - PRESIDENCIA DE LA REPÚBLICA"/>
    <s v="0001 - MINISTERIO DE LA PRESIDENCIA"/>
    <x v="0"/>
    <x v="0"/>
    <x v="2"/>
    <s v="2.2 - CONTRATACIÓN DE SERVICIOS"/>
    <s v="2.2.3 - VIÁTICOS"/>
    <s v="N"/>
    <s v="00 - N/A"/>
    <s v="10 - FONDO GENERAL"/>
    <s v="(en blanco)"/>
    <s v="99 - MULTIPROVINCIAL"/>
    <n v="2350000"/>
    <n v="1403269.67"/>
    <n v="2364572"/>
    <n v="1403269.67"/>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500000"/>
    <n v="3279419.7099999995"/>
    <n v="5539962.9900000002"/>
    <n v="3279419.7099999995"/>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350000"/>
    <n v="225017.72"/>
    <n v="1050000"/>
    <n v="225017.72"/>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12789771"/>
    <n v="15796042.640000001"/>
    <n v="20689771"/>
    <n v="11132240.369999999"/>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00000"/>
    <n v="2149600"/>
    <n v="20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100000"/>
    <n v="0"/>
    <n v="10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100000"/>
    <n v="0"/>
    <n v="10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13650000"/>
    <n v="6400"/>
    <n v="82617328"/>
    <n v="6400"/>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3500000"/>
    <n v="0"/>
    <n v="350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2515709"/>
    <n v="8767088.4700000007"/>
    <n v="12515709"/>
    <n v="8767088.4700000007"/>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60000"/>
    <n v="0"/>
    <n v="60000"/>
    <n v="0"/>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0"/>
    <n v="267732.45"/>
    <n v="668399"/>
    <n v="267732.45"/>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162500"/>
    <n v="0"/>
    <n v="162500"/>
    <n v="0"/>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600000"/>
    <n v="0"/>
    <n v="570000"/>
    <n v="0"/>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00000"/>
    <n v="0"/>
    <n v="200000"/>
    <n v="0"/>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00000"/>
    <n v="91603.400000000009"/>
    <n v="200000"/>
    <n v="91603.400000000009"/>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0"/>
    <n v="9849.9599999999991"/>
    <n v="10000"/>
    <n v="9849.9599999999991"/>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700000"/>
    <n v="3509328.75"/>
    <n v="3700000"/>
    <n v="309328.75"/>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0"/>
    <n v="0"/>
    <n v="200000"/>
    <n v="0"/>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600000"/>
    <n v="584188.51"/>
    <n v="953000"/>
    <n v="350906.52"/>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70000"/>
    <n v="0"/>
    <n v="70000"/>
    <n v="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0"/>
    <n v="9500"/>
    <n v="9500"/>
    <n v="950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450000"/>
    <n v="387276"/>
    <n v="450000"/>
    <n v="17759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50000"/>
    <n v="1660"/>
    <n v="52500"/>
    <n v="166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50000"/>
    <n v="368.85"/>
    <n v="51000"/>
    <n v="368.85"/>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200000"/>
    <n v="0"/>
    <n v="2250000"/>
    <n v="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000000"/>
    <n v="23500"/>
    <n v="2350000"/>
    <n v="2350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500000"/>
    <n v="1537000"/>
    <n v="2214500"/>
    <n v="153700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1372500"/>
    <n v="1679799.5"/>
    <n v="1322500"/>
    <n v="1679799.5"/>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4600000"/>
    <n v="1819403.22"/>
    <n v="4250000"/>
    <n v="1584071.22"/>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1755000"/>
    <n v="800"/>
    <n v="9491304.5800000001"/>
    <n v="800"/>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11400000"/>
    <n v="10352317.5"/>
    <n v="16434642.539999999"/>
    <n v="5615017.5"/>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100000"/>
    <n v="45714.73"/>
    <n v="100000"/>
    <n v="45714.73"/>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0000"/>
    <n v="0"/>
    <n v="20000"/>
    <n v="0"/>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2693836.7999999998"/>
    <n v="244636669.31"/>
    <n v="2693836.7999999998"/>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00000"/>
    <n v="47506.16"/>
    <n v="200000"/>
    <n v="47506.16"/>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2290000"/>
    <n v="13854767.409999996"/>
    <n v="23190000"/>
    <n v="13455337.41"/>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700000"/>
    <n v="1379672.9"/>
    <n v="2300000"/>
    <n v="673177.4"/>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500000"/>
    <n v="1925380.41"/>
    <n v="3900000"/>
    <n v="1483631.7299999997"/>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350000"/>
    <n v="1006894"/>
    <n v="1596961"/>
    <n v="853894"/>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0"/>
    <n v="0"/>
    <n v="200000"/>
    <n v="0"/>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100000"/>
    <n v="92628.01"/>
    <n v="284000"/>
    <n v="92628.01"/>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747000"/>
    <n v="256068.57000000004"/>
    <n v="2767000"/>
    <n v="245448.57"/>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10000"/>
    <n v="0"/>
    <n v="10000"/>
    <n v="0"/>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1710000"/>
    <n v="583191.80000000005"/>
    <n v="880000"/>
    <n v="583191.79999999993"/>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1600000"/>
    <n v="672620.40999999992"/>
    <n v="1710000"/>
    <n v="672620.40999999992"/>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400000"/>
    <n v="52539.5"/>
    <n v="300000"/>
    <n v="52539.5"/>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34931.370000000003"/>
    <n v="170000"/>
    <n v="34931.370000000003"/>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400250"/>
    <n v="2352776.23"/>
    <n v="2773289"/>
    <n v="230373.76000000001"/>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82547"/>
    <n v="0"/>
    <n v="82547"/>
    <n v="0"/>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00000"/>
    <n v="54537.770000000004"/>
    <n v="100000"/>
    <n v="54537.770000000004"/>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60000"/>
    <n v="2090"/>
    <n v="40000"/>
    <n v="2090"/>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110000"/>
    <n v="0"/>
    <n v="110000"/>
    <n v="0"/>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5000"/>
    <n v="0"/>
    <n v="0"/>
    <n v="0"/>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60000"/>
    <n v="13122.79"/>
    <n v="160000"/>
    <n v="13122.789999999999"/>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150000"/>
    <n v="1795"/>
    <n v="150000"/>
    <n v="1795"/>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0"/>
    <n v="113280"/>
    <n v="120000"/>
    <n v="90600"/>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10000"/>
    <n v="0"/>
    <n v="10000"/>
    <n v="0"/>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5959641"/>
    <n v="15400966.210000001"/>
    <n v="16209641"/>
    <n v="8400966.2100000009"/>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50000"/>
    <n v="0"/>
    <n v="50000"/>
    <n v="0"/>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200000"/>
    <n v="93419.83"/>
    <n v="200000"/>
    <n v="93419.83"/>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80000"/>
    <n v="16853.36"/>
    <n v="180000"/>
    <n v="16853.36"/>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0000"/>
    <n v="0"/>
    <n v="10000"/>
    <n v="0"/>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00000"/>
    <n v="68841.440000000002"/>
    <n v="100000"/>
    <n v="68841.440000000002"/>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00000"/>
    <n v="35400"/>
    <n v="135400"/>
    <n v="35400"/>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00000"/>
    <n v="41890"/>
    <n v="141950"/>
    <n v="41890"/>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500000"/>
    <n v="78870.02"/>
    <n v="500000"/>
    <n v="78870.02"/>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00000"/>
    <n v="26940.15"/>
    <n v="100000"/>
    <n v="15789.15"/>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520000"/>
    <n v="489687.87000000005"/>
    <n v="1250000"/>
    <n v="441654.79"/>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400000"/>
    <n v="39890.89"/>
    <n v="200000"/>
    <n v="39890.89"/>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4720000"/>
    <n v="6706260.6100000003"/>
    <n v="9796000"/>
    <n v="3501315.74"/>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63000"/>
    <n v="0"/>
    <n v="63000"/>
    <n v="0"/>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25000"/>
    <n v="0"/>
    <n v="25000"/>
    <n v="0"/>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250000"/>
    <n v="296492.52"/>
    <n v="250000"/>
    <n v="143092.52000000002"/>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1120000"/>
    <n v="395092.88"/>
    <n v="745600"/>
    <n v="131442.76999999999"/>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570000"/>
    <n v="661001.65"/>
    <n v="680000"/>
    <n v="661001.65"/>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520000"/>
    <n v="403970.32999999996"/>
    <n v="480000"/>
    <n v="403970.32999999996"/>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1000000"/>
    <n v="107811.32"/>
    <n v="200000"/>
    <n v="107811.32"/>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200000"/>
    <n v="1500000"/>
    <n v="1500000"/>
    <n v="1500000"/>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300000"/>
    <n v="16465"/>
    <n v="300000"/>
    <n v="16465"/>
  </r>
  <r>
    <s v="2023"/>
    <x v="0"/>
    <x v="0"/>
    <x v="1"/>
    <x v="1"/>
    <s v="2 - Poder Ejecutivo"/>
    <s v="0201 - PRESIDENCIA DE LA REPÚBLICA"/>
    <s v="0001 - MINISTERIO DE LA PRESIDENCIA"/>
    <x v="0"/>
    <x v="0"/>
    <x v="2"/>
    <s v="2.3 - MATERIALES Y SUMINISTROS"/>
    <s v="2.3.9 - PRODUCTOS Y ÚTILES VARIOS"/>
    <s v="N"/>
    <s v="00 - N/A"/>
    <s v="10 - FONDO GENERAL"/>
    <s v="(en blanco)"/>
    <s v="99 - MULTIPROVINCIAL"/>
    <n v="0"/>
    <n v="0"/>
    <n v="0"/>
    <n v="0"/>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2100000"/>
    <n v="2020000"/>
    <n v="2100000"/>
    <n v="1680000"/>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550000"/>
    <n v="0"/>
    <n v="550000"/>
    <n v="0"/>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500000"/>
    <n v="0"/>
    <n v="500000"/>
    <n v="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300000"/>
    <n v="150000"/>
    <n v="300000"/>
    <n v="15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300000"/>
    <n v="170000"/>
    <n v="300000"/>
    <n v="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250000"/>
    <n v="142472.22"/>
    <n v="250000"/>
    <n v="118066.22"/>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290000"/>
    <n v="143420"/>
    <n v="290000"/>
    <n v="11928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95000"/>
    <n v="9552.66"/>
    <n v="95000"/>
    <n v="7906.8800000000019"/>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0000"/>
    <n v="1032575.56"/>
    <n v="100000"/>
    <n v="1032575.56"/>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985000"/>
    <n v="20426.759999999998"/>
    <n v="985000"/>
    <n v="20426.759999999998"/>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213900.3"/>
    <n v="500000"/>
    <n v="213900.3"/>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0"/>
    <n v="0"/>
    <n v="0"/>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0"/>
    <n v="655678.80000000005"/>
    <n v="1000000"/>
    <n v="218559.6"/>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200000"/>
    <n v="0"/>
    <n v="2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500000"/>
    <n v="0"/>
    <n v="5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3605000"/>
    <n v="1882720.2999999998"/>
    <n v="3005000"/>
    <n v="18202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100000"/>
    <n v="0"/>
    <n v="100000"/>
    <n v="0"/>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115000"/>
    <n v="0"/>
    <n v="1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4050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10000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70000"/>
    <n v="70000"/>
    <n v="7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40000"/>
    <n v="20000"/>
    <n v="4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20000"/>
    <n v="0"/>
    <n v="2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0000"/>
    <n v="0"/>
    <n v="1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619100000"/>
    <n v="560394375.25000012"/>
    <n v="620706933.49000001"/>
    <n v="500667787.34999996"/>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4000000"/>
    <n v="4454834"/>
    <n v="4329834"/>
    <n v="1497934"/>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15000000"/>
    <n v="15000000"/>
    <n v="15000000"/>
    <n v="12896375.07"/>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12000000"/>
    <n v="11994431.48"/>
    <n v="12000000"/>
    <n v="7460671.8999999994"/>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54900000"/>
    <n v="54614766"/>
    <n v="5490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4150000"/>
    <n v="1846924.7999999998"/>
    <n v="2906764.4"/>
    <n v="1846924.8"/>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4100000"/>
    <n v="5850891.3699999992"/>
    <n v="6530808.3700000001"/>
    <n v="5850891.3700000001"/>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750000"/>
    <n v="0"/>
    <n v="750000"/>
    <n v="0"/>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22000000"/>
    <n v="26440937.600000001"/>
    <n v="27446937.600000001"/>
    <n v="22624193.000000004"/>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51870000"/>
    <n v="30134691.540000003"/>
    <n v="36180685.219999991"/>
    <n v="30134691.540000003"/>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6069000"/>
    <n v="3963667.25"/>
    <n v="5100141.87"/>
    <n v="3963667.25"/>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51870000"/>
    <n v="0"/>
    <n v="51870000"/>
    <n v="0"/>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41870000"/>
    <n v="0"/>
    <n v="41870000"/>
    <n v="0"/>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41839602"/>
    <n v="38662710.460000001"/>
    <n v="41803278.530000001"/>
    <n v="35163394.359999999"/>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45189000"/>
    <n v="44595016.369999997"/>
    <n v="45176387.549999997"/>
    <n v="37061325.970000006"/>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4930980"/>
    <n v="4359178.709999999"/>
    <n v="4889843.96"/>
    <n v="4037629.2699999996"/>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30500000"/>
    <n v="34778123.920000002"/>
    <n v="34778123.920000002"/>
    <n v="29256409.310000002"/>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1800000"/>
    <n v="1310140"/>
    <n v="1800000"/>
    <n v="1166360"/>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55000000"/>
    <n v="49181314.359999999"/>
    <n v="51403205.280000001"/>
    <n v="47469437.269999996"/>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1500000"/>
    <n v="1157293"/>
    <n v="1500000"/>
    <n v="874416.6"/>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600000"/>
    <n v="3184564"/>
    <n v="3230000"/>
    <n v="602813"/>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5000000"/>
    <n v="5303288.3"/>
    <n v="7400000"/>
    <n v="3582441.1999999997"/>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0000000"/>
    <n v="11283701.52"/>
    <n v="11764712"/>
    <n v="5968686.54"/>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4000000"/>
    <n v="11109153.24"/>
    <n v="19462554"/>
    <n v="11109153.24"/>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180000000"/>
    <n v="209931745.18000001"/>
    <n v="255182000"/>
    <n v="209931745.18000001"/>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000000"/>
    <n v="210135500"/>
    <n v="255385000"/>
    <n v="210135500"/>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500000"/>
    <n v="155000"/>
    <n v="500000"/>
    <n v="118000"/>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0"/>
    <n v="300000"/>
    <n v="400000"/>
    <n v="30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23000000"/>
    <n v="11964664.659999998"/>
    <n v="14246698.98"/>
    <n v="9606175.0600000024"/>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50000"/>
    <n v="0"/>
    <n v="0"/>
    <n v="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5000"/>
    <n v="60000"/>
    <n v="60000"/>
    <n v="6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500000"/>
    <n v="0"/>
    <n v="0"/>
    <n v="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500000"/>
    <n v="0"/>
    <n v="0"/>
    <n v="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50000"/>
    <n v="720000.03"/>
    <n v="2332400.0199999996"/>
    <n v="54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500000"/>
    <n v="0"/>
    <n v="0"/>
    <n v="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50000000"/>
    <n v="45887170.719999999"/>
    <n v="66050000"/>
    <n v="33921684.199999996"/>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20050000"/>
    <n v="12324293.83"/>
    <n v="14151770.369999999"/>
    <n v="9131404.8699999992"/>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23000000"/>
    <n v="23587055.169999998"/>
    <n v="23587055.170000002"/>
    <n v="23587055.170000002"/>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9000000"/>
    <n v="363246.15"/>
    <n v="653246.15000000037"/>
    <n v="363246.15"/>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000000"/>
    <n v="266680"/>
    <n v="799999.46"/>
    <n v="26668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8000000"/>
    <n v="5812252.7199999997"/>
    <n v="5812252.7199999997"/>
    <n v="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500000"/>
    <n v="0"/>
    <n v="100000"/>
    <n v="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4000000"/>
    <n v="327505.67000000004"/>
    <n v="500000"/>
    <n v="9440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0"/>
    <n v="90860"/>
    <n v="90860"/>
    <n v="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50000"/>
    <n v="0"/>
    <n v="0"/>
    <n v="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500000"/>
    <n v="515865.32"/>
    <n v="683425.32000000007"/>
    <n v="25960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12000000"/>
    <n v="23295303.600000001"/>
    <n v="23281150.52"/>
    <n v="16576633.129999995"/>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5000000"/>
    <n v="3510834.2700000005"/>
    <n v="4620824.8"/>
    <n v="3334368.6"/>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000000"/>
    <n v="8512568.1300000008"/>
    <n v="9272202.1099999994"/>
    <n v="2066699.349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50000"/>
    <n v="0"/>
    <n v="0"/>
    <n v="0"/>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0000"/>
    <n v="4003228.0300000003"/>
    <n v="4020000"/>
    <n v="4003228.0300000003"/>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100000"/>
    <n v="81250000"/>
    <n v="81250000"/>
    <n v="81250000"/>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4000000"/>
    <n v="2912863.7199999997"/>
    <n v="3200000"/>
    <n v="2912863.7199999997"/>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500000"/>
    <n v="1809166.0999999999"/>
    <n v="2284143.81"/>
    <n v="1193392.3999999999"/>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500000"/>
    <n v="426941.69999999995"/>
    <n v="500000"/>
    <n v="426941.69999999995"/>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60100000"/>
    <n v="109367721"/>
    <n v="170788843.12"/>
    <n v="58826662.270000003"/>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0"/>
    <n v="19600000"/>
    <n v="19600000"/>
    <n v="19600000"/>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500000"/>
    <n v="76000"/>
    <n v="300000"/>
    <n v="76000"/>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500000"/>
    <n v="2032416.1300000001"/>
    <n v="2239606.4300000002"/>
    <n v="2031916.1300000001"/>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0000000"/>
    <n v="16892955.560000002"/>
    <n v="17004200"/>
    <n v="16892955.550000001"/>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8000000"/>
    <n v="350000"/>
    <n v="0"/>
    <n v="0"/>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7100000"/>
    <n v="2271696.7000000002"/>
    <n v="5417000"/>
    <n v="1763763"/>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5000000"/>
    <n v="3052064.37"/>
    <n v="4100000"/>
    <n v="1690040.3900000001"/>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115000000"/>
    <n v="125906029.19999999"/>
    <n v="137238093.43000001"/>
    <n v="106300078.2"/>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50000"/>
    <n v="0"/>
    <n v="0"/>
    <n v="0"/>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400000"/>
    <n v="752261.8"/>
    <n v="895316.8"/>
    <n v="223905"/>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20800000"/>
    <n v="38418317"/>
    <n v="56406679.24000001"/>
    <n v="25641577.000000004"/>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35000000"/>
    <n v="60724126.600000001"/>
    <n v="81019429.180000007"/>
    <n v="41656196.169999994"/>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7000000"/>
    <n v="35403393.649999999"/>
    <n v="35450000"/>
    <n v="33888513.609999999"/>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25000"/>
    <n v="0"/>
    <n v="25000"/>
    <n v="0"/>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25000"/>
    <n v="0"/>
    <n v="0"/>
    <n v="0"/>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00000"/>
    <n v="706156.8"/>
    <n v="932556.80000000005"/>
    <n v="613528.4"/>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300000"/>
    <n v="717658.06"/>
    <n v="812844.86"/>
    <n v="717658.06"/>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0"/>
    <n v="50280000"/>
    <n v="0"/>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0"/>
    <n v="0"/>
    <n v="0"/>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31995574.629999999"/>
    <n v="82008074.629999995"/>
    <n v="0"/>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700000"/>
    <n v="779874.60000000009"/>
    <n v="780000"/>
    <n v="779874.60000000009"/>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4000000"/>
    <n v="1317136.6499999999"/>
    <n v="1500000"/>
    <n v="1317136.6499999999"/>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4000000"/>
    <n v="857471.11999999988"/>
    <n v="5467532.2999999998"/>
    <n v="583964.19999999995"/>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400000"/>
    <n v="54945.200000000004"/>
    <n v="300000"/>
    <n v="54945.17"/>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2700000"/>
    <n v="1553143.1400000001"/>
    <n v="1677000"/>
    <n v="1500780.39"/>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500000"/>
    <n v="3412372.9999999995"/>
    <n v="3700000"/>
    <n v="3068262.739999999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200000"/>
    <n v="654530.06999999995"/>
    <n v="723425"/>
    <n v="633630.5"/>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300000"/>
    <n v="275300"/>
    <n v="300000"/>
    <n v="142200"/>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50000"/>
    <n v="0"/>
    <n v="0"/>
    <n v="0"/>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79541967.840000004"/>
    <n v="79616354.319999993"/>
    <n v="79317778.959999993"/>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0000"/>
    <n v="0"/>
    <n v="0"/>
    <n v="0"/>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000000"/>
    <n v="15985916.460000001"/>
    <n v="15977093.140000001"/>
    <n v="14423516.450000001"/>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0000"/>
    <n v="0"/>
    <n v="50000"/>
    <n v="0"/>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00000"/>
    <n v="449858.66"/>
    <n v="449858.66000000003"/>
    <n v="362485.23"/>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
    <n v="61242"/>
    <n v="61242"/>
    <n v="61242"/>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
    <n v="0"/>
    <n v="0"/>
    <n v="0"/>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25000"/>
    <n v="2890.53"/>
    <n v="85000"/>
    <n v="2890.53"/>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400000"/>
    <n v="147264"/>
    <n v="150000"/>
    <n v="0"/>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90000"/>
    <n v="101815.24999999999"/>
    <n v="191815.25"/>
    <n v="101815.2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
    <n v="0"/>
    <n v="0"/>
    <n v="0"/>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200000"/>
    <n v="7961528.459999999"/>
    <n v="8011456.959999999"/>
    <n v="7795553.0599999996"/>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2500000"/>
    <n v="486331.93000000005"/>
    <n v="806344.07999999961"/>
    <n v="486331.9300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0"/>
    <n v="0"/>
    <n v="0"/>
    <n v="0"/>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0"/>
    <n v="0"/>
    <n v="0"/>
    <n v="0"/>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50000"/>
    <n v="30396.78"/>
    <n v="150000"/>
    <n v="29452.78"/>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0"/>
    <n v="86016"/>
    <n v="86016"/>
    <n v="43008"/>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10000"/>
    <n v="0"/>
    <n v="5000"/>
    <n v="0"/>
  </r>
  <r>
    <s v="2023"/>
    <x v="0"/>
    <x v="0"/>
    <x v="0"/>
    <x v="0"/>
    <s v="2 - Poder Ejecutivo"/>
    <s v="0201 - PRESIDENCIA DE LA REPÚBLICA"/>
    <s v="0001 - SECRETARIADO ADMINISTRATIVO DE LA PRESIDENCIA"/>
    <x v="0"/>
    <x v="0"/>
    <x v="2"/>
    <s v="2.3 - MATERIALES Y SUMINISTROS"/>
    <s v="2.3.6 - PRODUCTOS DE MINERALES, METÁLICOS Y NO METÁLICOS"/>
    <s v="N"/>
    <s v="00 - N/A"/>
    <s v="50 - CRÉDITO INTERNO"/>
    <s v="(en blanco)"/>
    <s v="99 - MULTIPROVINCIAL"/>
    <n v="0"/>
    <n v="9370667.6300000008"/>
    <n v="9370667.6300000008"/>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61800000"/>
    <n v="56657900"/>
    <n v="72087341.599999994"/>
    <n v="5563150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13500000"/>
    <n v="19230935"/>
    <n v="21400000"/>
    <n v="19026835"/>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10000"/>
    <n v="12834"/>
    <n v="10000"/>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250000"/>
    <n v="75465.48000000001"/>
    <n v="352692"/>
    <n v="71571.48"/>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30000"/>
    <n v="356929.91000000003"/>
    <n v="419928.04"/>
    <n v="356929.91000000003"/>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0"/>
    <n v="4513.1399999999994"/>
    <n v="3141.5699999999997"/>
    <n v="177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00000"/>
    <n v="536636.80000000005"/>
    <n v="550000"/>
    <n v="512712.30000000005"/>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150000"/>
    <n v="103641.8"/>
    <n v="100000"/>
    <n v="32666.799999999999"/>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250000"/>
    <n v="144985.01"/>
    <n v="200000"/>
    <n v="93590.01"/>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3000000"/>
    <n v="4656801.5199999996"/>
    <n v="4656801.5199999996"/>
    <n v="4568581.53"/>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10000"/>
    <n v="39971.32"/>
    <n v="76000"/>
    <n v="39971.32"/>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100000"/>
    <n v="277051.38"/>
    <n v="297986.41000000003"/>
    <n v="228518.22"/>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380145672"/>
    <n v="0"/>
    <n v="40303953.740000039"/>
    <n v="0"/>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416351346"/>
    <n v="0"/>
    <n v="416351346"/>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6000000"/>
    <n v="1708694.92"/>
    <n v="1582679.9000000004"/>
    <n v="1391962.7400000002"/>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8800000"/>
    <n v="44651777.050000004"/>
    <n v="45313083.290000007"/>
    <n v="41330609.770000003"/>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75000"/>
    <n v="56374.280000000006"/>
    <n v="150584.60000000009"/>
    <n v="56173.16"/>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250000"/>
    <n v="9429.7900000000009"/>
    <n v="102497.70000000001"/>
    <n v="9054.7900000000009"/>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100000"/>
    <n v="45850000"/>
    <n v="45850000"/>
    <n v="4585000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1000000"/>
    <n v="2501595.11"/>
    <n v="2633958.0199999996"/>
    <n v="1810098.58"/>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5000000"/>
    <n v="17707890.160000008"/>
    <n v="19490167.200000003"/>
    <n v="17260160.800000004"/>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0"/>
    <n v="39711.01"/>
    <n v="39711.01"/>
    <n v="39711.01"/>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500000"/>
    <n v="723274.19000000018"/>
    <n v="793778.46"/>
    <n v="608202.30999999994"/>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500000"/>
    <n v="592143.32999999996"/>
    <n v="698000"/>
    <n v="371567.98"/>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19500000"/>
    <n v="43025161.659999996"/>
    <n v="58069223.659999996"/>
    <n v="43025161.659999996"/>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0"/>
    <n v="7700000"/>
    <n v="12800000"/>
    <n v="770000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3000000"/>
    <n v="1815000.17"/>
    <n v="1813305.62"/>
    <n v="1702900.17"/>
  </r>
  <r>
    <s v="2023"/>
    <x v="0"/>
    <x v="0"/>
    <x v="1"/>
    <x v="1"/>
    <s v="2 - Poder Ejecutivo"/>
    <s v="0201 - PRESIDENCIA DE LA REPÚBLICA"/>
    <s v="0001 - SECRETARIADO ADMINISTRATIVO DE LA PRESIDENCIA"/>
    <x v="0"/>
    <x v="0"/>
    <x v="2"/>
    <s v="2.3 - MATERIALES Y SUMINISTROS"/>
    <s v="2.3.9 - PRODUCTOS Y ÚTILES VARIOS"/>
    <s v="N"/>
    <s v="00 - N/A"/>
    <s v="10 - FONDO GENERAL"/>
    <s v="(en blanco)"/>
    <s v="99 - MULTIPROVINCIAL"/>
    <n v="0"/>
    <n v="0"/>
    <n v="0"/>
    <n v="0"/>
  </r>
  <r>
    <s v="2023"/>
    <x v="0"/>
    <x v="0"/>
    <x v="0"/>
    <x v="0"/>
    <s v="2 - Poder Ejecutivo"/>
    <s v="0201 - PRESIDENCIA DE LA REPÚBLICA"/>
    <s v="0001 - SECRETARIADO ADMINISTRATIVO DE LA PRESIDENCIA"/>
    <x v="0"/>
    <x v="0"/>
    <x v="2"/>
    <s v="2.3 - MATERIALES Y SUMINISTROS"/>
    <s v="2.3.9 - PRODUCTOS Y ÚTILES VARIOS"/>
    <s v="N"/>
    <s v="00 - N/A"/>
    <s v="50 - CRÉDITO INTERNO"/>
    <s v="(en blanco)"/>
    <s v="99 - MULTIPROVINCIAL"/>
    <n v="0"/>
    <n v="0"/>
    <n v="29841257.739999998"/>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25000000"/>
    <n v="23447166.670000002"/>
    <n v="25000000"/>
    <n v="19799166.670000002"/>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7000000"/>
    <n v="0"/>
    <n v="7000000"/>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2500000"/>
    <n v="2500000"/>
    <n v="2500000"/>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50000"/>
    <n v="0"/>
    <n v="0"/>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0"/>
    <n v="50000"/>
    <n v="250000"/>
    <n v="5000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0"/>
    <n v="34610.06"/>
    <n v="100000"/>
    <n v="34610.06"/>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2500000"/>
    <n v="1663544.44"/>
    <n v="2500000"/>
    <n v="1663544.4400000002"/>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2500000"/>
    <n v="0"/>
    <n v="2500000"/>
    <n v="0"/>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2500000"/>
    <n v="0"/>
    <n v="2500000"/>
    <n v="0"/>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2000000"/>
    <n v="1577536.76"/>
    <n v="2000000"/>
    <n v="1353768.6200000003"/>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1700000"/>
    <n v="1664748.83"/>
    <n v="1700000"/>
    <n v="1405740.83"/>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185000"/>
    <n v="170804.38"/>
    <n v="185000"/>
    <n v="153559.96000000002"/>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5000000"/>
    <n v="5759605.9500000002"/>
    <n v="5759606"/>
    <n v="4424699.5100000007"/>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3000000"/>
    <n v="2665106.7999999998"/>
    <n v="3138000"/>
    <n v="2186232.0499999998"/>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50000"/>
    <n v="0"/>
    <n v="50000"/>
    <n v="0"/>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60000"/>
    <n v="33576"/>
    <n v="60000"/>
    <n v="28720"/>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500000"/>
    <n v="0"/>
    <n v="5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500000"/>
    <n v="0"/>
    <n v="5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000000"/>
    <n v="549088.80000000005"/>
    <n v="1000000"/>
    <n v="549088.80000000005"/>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600000"/>
    <n v="0"/>
    <n v="548973"/>
    <n v="0"/>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0"/>
    <n v="72954.240000000005"/>
    <n v="134658.09"/>
    <n v="0"/>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500000"/>
    <n v="270000"/>
    <n v="500000"/>
    <n v="270000"/>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400000"/>
    <n v="1737017.32"/>
    <n v="2137017.3200000003"/>
    <n v="347403.46"/>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50000"/>
    <n v="0"/>
    <n v="17500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100000"/>
    <n v="0"/>
    <n v="10000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00000"/>
    <n v="380340"/>
    <n v="380340"/>
    <n v="38034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100000"/>
    <n v="0"/>
    <n v="10000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1000000"/>
    <n v="0"/>
    <n v="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500000"/>
    <n v="0"/>
    <n v="20000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50000"/>
    <n v="0"/>
    <n v="16250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500000"/>
    <n v="207680"/>
    <n v="500000"/>
    <n v="10384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1800000"/>
    <n v="1803512"/>
    <n v="2200000"/>
    <n v="1803512"/>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1000000"/>
    <n v="0"/>
    <n v="500000"/>
    <n v="0"/>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500000"/>
    <n v="0"/>
    <n v="100000"/>
    <n v="0"/>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100000"/>
    <n v="0"/>
    <n v="99999.729999999981"/>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250000"/>
    <n v="0"/>
    <n v="15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500000"/>
    <n v="0"/>
    <n v="83741.910000000033"/>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75000"/>
    <n v="0"/>
    <n v="0"/>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100000"/>
    <n v="0"/>
    <n v="100000"/>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100000"/>
    <n v="0"/>
    <n v="100000"/>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500000"/>
    <n v="0"/>
    <n v="15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1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200000"/>
    <n v="0"/>
    <n v="10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150000"/>
    <n v="0"/>
    <n v="1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100000"/>
    <n v="0"/>
    <n v="10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35000"/>
    <n v="0"/>
    <n v="35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100000"/>
    <n v="0"/>
    <n v="100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2600000"/>
    <n v="0"/>
    <n v="2157642.6800000002"/>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1000000"/>
    <n v="0"/>
    <n v="1000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15000"/>
    <n v="0"/>
    <n v="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25000"/>
    <n v="0"/>
    <n v="2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90000"/>
    <n v="0"/>
    <n v="90000"/>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250000"/>
    <n v="5900"/>
    <n v="250000"/>
    <n v="590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00000"/>
    <n v="0"/>
    <n v="200000"/>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150000"/>
    <n v="0"/>
    <n v="150000"/>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0"/>
    <n v="11516"/>
    <n v="15000"/>
    <n v="11516"/>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0"/>
    <n v="42471"/>
    <n v="60000"/>
    <n v="313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6100000"/>
    <n v="0"/>
    <n v="117394"/>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0"/>
    <n v="0"/>
    <n v="62500"/>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228000000"/>
    <n v="189894342.50000012"/>
    <n v="228000000"/>
    <n v="189871342.5"/>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56814767"/>
    <n v="29558833.329999998"/>
    <n v="103121509"/>
    <n v="29462233.329999998"/>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2500000"/>
    <n v="0"/>
    <n v="0"/>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5000000"/>
    <n v="4326876.6399999997"/>
    <n v="5000000"/>
    <n v="3907542.32"/>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20500000"/>
    <n v="0"/>
    <n v="20500000"/>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2974540"/>
    <n v="10229766.34"/>
    <n v="10240166"/>
    <n v="10229766.34"/>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1600000"/>
    <n v="2218705.6300000004"/>
    <n v="2766584"/>
    <n v="2218705.6300000004"/>
  </r>
  <r>
    <s v="2023"/>
    <x v="0"/>
    <x v="0"/>
    <x v="0"/>
    <x v="0"/>
    <s v="2 - Poder Ejecutivo"/>
    <s v="0201 - PRESIDENCIA DE LA REPÚBLICA"/>
    <s v="0003 - PLAN PRESIDENCIAL CONTRA LA POBREZA"/>
    <x v="1"/>
    <x v="2"/>
    <x v="4"/>
    <s v="2.1 - REMUNERACIONES Y CONTRIBUCIONES"/>
    <s v="2.1.1 - REMUNERACIONES"/>
    <s v="N"/>
    <s v="00 - N/A"/>
    <s v="50 - CRÉDITO INTERNO"/>
    <s v="(en blanco)"/>
    <s v="99 - MULTIPROVINCIAL"/>
    <n v="0"/>
    <n v="5234199.99"/>
    <n v="9300000"/>
    <n v="2429333.33"/>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0"/>
    <n v="0"/>
    <n v="29000000"/>
    <n v="0"/>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11500000"/>
    <n v="12940008.000000002"/>
    <n v="11500000"/>
    <n v="11637007.200000001"/>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652500"/>
    <n v="9754692.2100000009"/>
    <n v="10118548"/>
    <n v="9754692.2100000009"/>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0"/>
    <n v="100000"/>
    <n v="100000"/>
    <n v="100000"/>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20314405"/>
    <n v="0"/>
    <n v="20314405"/>
    <n v="0"/>
  </r>
  <r>
    <s v="2023"/>
    <x v="0"/>
    <x v="0"/>
    <x v="0"/>
    <x v="0"/>
    <s v="2 - Poder Ejecutivo"/>
    <s v="0201 - PRESIDENCIA DE LA REPÚBLICA"/>
    <s v="0003 - PLAN PRESIDENCIAL CONTRA LA POBREZA"/>
    <x v="1"/>
    <x v="2"/>
    <x v="4"/>
    <s v="2.1 - REMUNERACIONES Y CONTRIBUCIONES"/>
    <s v="2.1.2 - SOBRESUELDOS"/>
    <s v="N"/>
    <s v="00 - N/A"/>
    <s v="50 - CRÉDITO INTERNO"/>
    <s v="(en blanco)"/>
    <s v="99 - MULTIPROVINCIAL"/>
    <n v="0"/>
    <n v="0"/>
    <n v="5700000"/>
    <n v="0"/>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16658384"/>
    <n v="13554608.740000002"/>
    <n v="16658384"/>
    <n v="13523247.239999996"/>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16783578"/>
    <n v="13789706.420000002"/>
    <n v="16783578"/>
    <n v="13758300.68"/>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2323099"/>
    <n v="1887932.8599999999"/>
    <n v="2323099"/>
    <n v="1883124.2899999998"/>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3157551"/>
    <n v="4727663.2200000007"/>
    <n v="3157551"/>
    <n v="4727663.2200000007"/>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4106898"/>
    <n v="782473.7"/>
    <n v="4106898"/>
    <n v="782473.7"/>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2000000"/>
    <n v="10531882.120000003"/>
    <n v="12000000"/>
    <n v="9339329.3200000022"/>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267555"/>
    <n v="45755.199999999997"/>
    <n v="267555"/>
    <n v="45755.199999999997"/>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450000"/>
    <n v="300120"/>
    <n v="450000"/>
    <n v="300120"/>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350000"/>
    <n v="0"/>
    <n v="350000"/>
    <n v="0"/>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3150000"/>
    <n v="833541.05"/>
    <n v="16171000"/>
    <n v="691941.05"/>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1500000"/>
    <n v="736320"/>
    <n v="977000"/>
    <n v="736320"/>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12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700000"/>
    <n v="0"/>
    <n v="700000"/>
    <n v="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800000"/>
    <n v="0"/>
    <n v="0"/>
    <n v="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1130000"/>
    <n v="130000"/>
    <n v="1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15000000"/>
    <n v="33635138.539999999"/>
    <n v="50000000"/>
    <n v="27860051.380000003"/>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540000"/>
    <n v="0"/>
    <n v="17000000"/>
    <n v="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359000"/>
    <n v="0"/>
    <n v="0"/>
    <n v="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17264"/>
    <n v="0"/>
    <n v="0"/>
    <n v="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6400000"/>
    <n v="1000000"/>
    <n v="1000000"/>
    <n v="472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00000"/>
    <n v="0"/>
    <n v="0"/>
    <n v="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300000"/>
    <n v="0"/>
    <n v="0"/>
    <n v="0"/>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4394759.01"/>
    <n v="7396943"/>
    <n v="2738942.4499999997"/>
  </r>
  <r>
    <s v="2023"/>
    <x v="0"/>
    <x v="0"/>
    <x v="0"/>
    <x v="0"/>
    <s v="2 - Poder Ejecutivo"/>
    <s v="0201 - PRESIDENCIA DE LA REPÚBLICA"/>
    <s v="0003 - PLAN PRESIDENCIAL CONTRA LA POBREZA"/>
    <x v="1"/>
    <x v="2"/>
    <x v="4"/>
    <s v="2.2 - CONTRATACIÓN DE SERVICIOS"/>
    <s v="2.2.6 - SEGUROS"/>
    <s v="N"/>
    <s v="00 - N/A"/>
    <s v="10 - FONDO GENERAL"/>
    <s v="(en blanco)"/>
    <s v="99 - MULTIPROVINCIAL"/>
    <n v="0"/>
    <n v="0"/>
    <n v="5000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000000"/>
    <n v="764545.6"/>
    <n v="1000000"/>
    <n v="764545.6"/>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20000"/>
    <n v="0"/>
    <n v="20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250000"/>
    <n v="0"/>
    <n v="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300000"/>
    <n v="550000"/>
    <n v="1300000"/>
    <n v="55000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00000"/>
    <n v="252700.54"/>
    <n v="506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00000"/>
    <n v="0"/>
    <n v="4500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0100000"/>
    <n v="5756157.4199999999"/>
    <n v="7797000"/>
    <n v="2942316.9600000004"/>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500000"/>
    <n v="0"/>
    <n v="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200000"/>
    <n v="0"/>
    <n v="200000"/>
    <n v="0"/>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580000"/>
    <n v="0"/>
    <n v="580000"/>
    <n v="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3000"/>
    <n v="0"/>
    <n v="3000"/>
    <n v="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600000"/>
    <n v="100000"/>
    <n v="600000"/>
    <n v="10000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4900000"/>
    <n v="1688800"/>
    <n v="11900000"/>
    <n v="166520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11500"/>
    <n v="0"/>
    <n v="0"/>
    <n v="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2000000"/>
    <n v="0"/>
    <n v="0"/>
    <n v="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200000"/>
    <n v="0"/>
    <n v="2200000"/>
    <n v="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00000"/>
    <n v="1811200"/>
    <n v="1811200"/>
    <n v="181120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050000"/>
    <n v="7075000"/>
    <n v="7400000"/>
    <n v="5961600.0199999996"/>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360000"/>
    <n v="418950"/>
    <n v="0"/>
    <n v="41895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0"/>
    <n v="474360"/>
    <n v="1151000"/>
    <n v="410640"/>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2839644"/>
    <n v="1875088.4100000001"/>
    <n v="1439389"/>
    <n v="1369188.4100000001"/>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782400"/>
    <n v="1782400"/>
    <n v="1782400"/>
    <n v="1782400"/>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1500000"/>
    <n v="1540000"/>
    <n v="1540000"/>
    <n v="1540000"/>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1340986"/>
    <n v="340986"/>
    <n v="340986"/>
    <n v="34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52689707"/>
    <n v="2702507808.1900001"/>
    <n v="5477488867"/>
    <n v="2262417577.3000002"/>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8100"/>
    <n v="0"/>
    <n v="8100"/>
    <n v="0"/>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200416"/>
    <n v="0"/>
    <n v="200416"/>
    <n v="0"/>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20000000"/>
    <n v="15439716.01"/>
    <n v="173947543"/>
    <n v="13947523.75"/>
  </r>
  <r>
    <s v="2023"/>
    <x v="0"/>
    <x v="0"/>
    <x v="0"/>
    <x v="0"/>
    <s v="2 - Poder Ejecutivo"/>
    <s v="0201 - PRESIDENCIA DE LA REPÚBLICA"/>
    <s v="0003 - PLAN PRESIDENCIAL CONTRA LA POBREZA"/>
    <x v="1"/>
    <x v="2"/>
    <x v="4"/>
    <s v="2.3 - MATERIALES Y SUMINISTROS"/>
    <s v="2.3.1 - ALIMENTOS Y PRODUCTOS AGROFORESTALES"/>
    <s v="N"/>
    <s v="00 - N/A"/>
    <s v="50 - CRÉDITO INTERNO"/>
    <s v="(en blanco)"/>
    <s v="99 - MULTIPROVINCIAL"/>
    <n v="0"/>
    <n v="528623620"/>
    <n v="528689619.99000001"/>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400000"/>
    <n v="0"/>
    <n v="400000"/>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378611"/>
    <n v="13155844.050000001"/>
    <n v="38578611"/>
    <n v="6948119.3399999999"/>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150451"/>
    <n v="329662.5"/>
    <n v="150451"/>
    <n v="329662.5"/>
  </r>
  <r>
    <s v="2023"/>
    <x v="0"/>
    <x v="0"/>
    <x v="0"/>
    <x v="0"/>
    <s v="2 - Poder Ejecutivo"/>
    <s v="0201 - PRESIDENCIA DE LA REPÚBLICA"/>
    <s v="0003 - PLAN PRESIDENCIAL CONTRA LA POBREZA"/>
    <x v="1"/>
    <x v="2"/>
    <x v="4"/>
    <s v="2.3 - MATERIALES Y SUMINISTROS"/>
    <s v="2.3.2 - TEXTILES Y VESTUARIOS"/>
    <s v="N"/>
    <s v="00 - N/A"/>
    <s v="50 - CRÉDITO INTERNO"/>
    <s v="(en blanco)"/>
    <s v="99 - MULTIPROVINCIAL"/>
    <n v="0"/>
    <n v="15336021.710000001"/>
    <n v="15336021.710000001"/>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1000000"/>
    <n v="0"/>
    <n v="1770000"/>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1200000"/>
    <n v="699496"/>
    <n v="2000000"/>
    <n v="699496"/>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87320"/>
    <n v="0"/>
    <n v="287320"/>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50000"/>
    <n v="0"/>
    <n v="50000"/>
    <n v="0"/>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60000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7183701"/>
    <n v="391599.92"/>
    <n v="6795701"/>
    <n v="391599.92"/>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18479"/>
    <n v="0"/>
    <n v="18479"/>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2000000"/>
    <n v="56833583.549999997"/>
    <n v="131681172"/>
    <n v="14205298.67"/>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60000"/>
    <n v="0"/>
    <n v="60000"/>
    <n v="0"/>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0292"/>
    <n v="0"/>
    <n v="40292"/>
    <n v="0"/>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500000"/>
    <n v="11174.6"/>
    <n v="550000"/>
    <n v="11174.6"/>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000000"/>
    <n v="32724647.34"/>
    <n v="192666171"/>
    <n v="32665247.32"/>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200000"/>
    <n v="0"/>
    <n v="200000"/>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8500000"/>
    <n v="6000000"/>
    <n v="6800000"/>
    <n v="600000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14200000"/>
    <n v="19031993.59"/>
    <n v="29516067"/>
    <n v="11081224.08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1073889"/>
    <n v="0"/>
    <n v="1073889"/>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619080"/>
    <n v="0"/>
    <n v="819080"/>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1100000"/>
    <n v="0"/>
    <n v="1300000"/>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500000"/>
    <n v="0"/>
    <n v="0"/>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500061"/>
    <n v="51480"/>
    <n v="500061"/>
    <n v="5148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100"/>
    <n v="0"/>
    <n v="100"/>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982800"/>
    <n v="0"/>
    <n v="982800"/>
    <n v="0"/>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579856"/>
    <n v="288569"/>
    <n v="1079856"/>
    <n v="288569"/>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89651"/>
    <n v="0"/>
    <n v="89651"/>
    <n v="0"/>
  </r>
  <r>
    <s v="2023"/>
    <x v="0"/>
    <x v="0"/>
    <x v="0"/>
    <x v="0"/>
    <s v="2 - Poder Ejecutivo"/>
    <s v="0201 - PRESIDENCIA DE LA REPÚBLICA"/>
    <s v="0003 - PLAN PRESIDENCIAL CONTRA LA POBREZA"/>
    <x v="1"/>
    <x v="2"/>
    <x v="4"/>
    <s v="2.3 - MATERIALES Y SUMINISTROS"/>
    <s v="2.3.7 - COMBUSTIBLES, LUBRICANTES, PRODUCTOS QUÍMICOS Y CONEXOS"/>
    <s v="N"/>
    <s v="00 - N/A"/>
    <s v="50 - CRÉDITO INTERNO"/>
    <s v="(en blanco)"/>
    <s v="99 - MULTIPROVINCIAL"/>
    <n v="0"/>
    <n v="0"/>
    <n v="5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4243796"/>
    <n v="2088448.52"/>
    <n v="7809866"/>
    <n v="417290.04"/>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5997720"/>
    <n v="1263726.1399999999"/>
    <n v="7697412"/>
    <n v="53267.14"/>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2702746"/>
    <n v="303999.86"/>
    <n v="1604746"/>
    <n v="303999.86"/>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15000000"/>
    <n v="0"/>
    <n v="1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800000"/>
    <n v="0"/>
    <n v="18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2147685"/>
    <n v="1047149.83"/>
    <n v="2289150"/>
    <n v="39149.979999999996"/>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600094"/>
    <n v="197650"/>
    <n v="802584"/>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0"/>
    <n v="3630.77"/>
    <n v="4000"/>
    <n v="3630.77"/>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2000000"/>
    <n v="4683047.2100000009"/>
    <n v="10829000"/>
    <n v="4683047.21"/>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1000000"/>
    <n v="0"/>
    <n v="185000"/>
    <n v="0"/>
  </r>
  <r>
    <s v="2023"/>
    <x v="0"/>
    <x v="0"/>
    <x v="1"/>
    <x v="1"/>
    <s v="2 - Poder Ejecutivo"/>
    <s v="0201 - PRESIDENCIA DE LA REPÚBLICA"/>
    <s v="0003 - PLAN PRESIDENCIAL CONTRA LA POBREZA"/>
    <x v="1"/>
    <x v="2"/>
    <x v="4"/>
    <s v="2.3 - MATERIALES Y SUMINISTROS"/>
    <s v="2.3.9 - PRODUCTOS Y ÚTILES VARIOS"/>
    <s v="N"/>
    <s v="00 - N/A"/>
    <s v="10 - FONDO GENERAL"/>
    <s v="(en blanco)"/>
    <s v="99 - MULTIPROVINCIAL"/>
    <n v="0"/>
    <n v="0"/>
    <n v="0"/>
    <n v="0"/>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244823292"/>
    <n v="167655869.15000004"/>
    <n v="244823292"/>
    <n v="167655869.15000004"/>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64387693"/>
    <n v="64595000"/>
    <n v="64387693"/>
    <n v="64595000"/>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0"/>
    <n v="0"/>
    <n v="0"/>
    <n v="0"/>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21377241"/>
    <n v="0"/>
    <n v="21377241"/>
    <n v="0"/>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2000000"/>
    <n v="65000"/>
    <n v="2000000"/>
    <n v="65000"/>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1000000"/>
    <n v="338071.06"/>
    <n v="1000000"/>
    <n v="338071.06"/>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7078200"/>
    <n v="11703600"/>
    <n v="70782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17357973"/>
    <n v="11805097.42"/>
    <n v="17357973"/>
    <n v="11805097.42"/>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17382455"/>
    <n v="11862759.720000001"/>
    <n v="17382455"/>
    <n v="11862759.720000003"/>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2693058"/>
    <n v="1758843.7100000004"/>
    <n v="2693058"/>
    <n v="1758843.7100000002"/>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4220346"/>
    <n v="4073981.4"/>
    <n v="4220346"/>
    <n v="3470233.1"/>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600000"/>
    <n v="329174.28000000003"/>
    <n v="600000"/>
    <n v="268404.73"/>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3202144"/>
    <n v="2904891.41"/>
    <n v="3202144"/>
    <n v="2259012.1"/>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51576"/>
    <n v="31656"/>
    <n v="51576"/>
    <n v="20302.8"/>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46464"/>
    <n v="42024"/>
    <n v="46464"/>
    <n v="27942"/>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41764"/>
    <n v="603817.80000000005"/>
    <n v="1691755.8"/>
    <n v="603817.80000000005"/>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40000"/>
    <n v="0"/>
    <n v="40000"/>
    <n v="0"/>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602110"/>
    <n v="2160000"/>
    <n v="60211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705851"/>
    <n v="21234009.609999999"/>
    <n v="21416851"/>
    <n v="17051508.919999998"/>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41250"/>
    <n v="0"/>
    <n v="41250"/>
    <n v="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0"/>
    <n v="0"/>
    <n v="0"/>
    <n v="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00000"/>
    <n v="0"/>
    <n v="100000"/>
    <n v="0"/>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50000"/>
    <n v="199910.88"/>
    <n v="200000"/>
    <n v="199910.88"/>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0"/>
    <n v="0"/>
    <n v="0"/>
    <n v="0"/>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200000"/>
    <n v="0"/>
    <n v="200000"/>
    <n v="0"/>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000000"/>
    <n v="0"/>
    <n v="288"/>
    <n v="0"/>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200000"/>
    <n v="0"/>
    <n v="100000"/>
    <n v="0"/>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00000"/>
    <n v="1453709.58"/>
    <n v="1500000"/>
    <n v="1453709.58"/>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0000000"/>
    <n v="57230"/>
    <n v="18542630.200000018"/>
    <n v="57230"/>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22500"/>
    <n v="0"/>
    <n v="22500"/>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5000"/>
    <n v="2603.2599999999998"/>
    <n v="240000"/>
    <n v="2603.2599999999998"/>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200000"/>
    <n v="0"/>
    <n v="4630"/>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7096776"/>
    <n v="2789633.2800000003"/>
    <n v="8339776"/>
    <n v="2789633.2800000003"/>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300000"/>
    <n v="0"/>
    <n v="7000"/>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500000"/>
    <n v="968190"/>
    <n v="1850000"/>
    <n v="95698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500000"/>
    <n v="0"/>
    <n v="211183.84000000008"/>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0000"/>
    <n v="0"/>
    <n v="10000"/>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746400"/>
    <n v="1244900"/>
    <n v="3304136"/>
    <n v="124490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0"/>
    <n v="0"/>
    <n v="4000000"/>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860000"/>
    <n v="353790"/>
    <n v="860000"/>
    <n v="10879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45000"/>
    <n v="0"/>
    <n v="45000"/>
    <n v="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3267800"/>
    <n v="1975320"/>
    <n v="3565020"/>
    <n v="1975320"/>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50 - CRÉDITO INTERNO"/>
    <s v="(en blanco)"/>
    <s v="99 - MULTIPROVINCIAL"/>
    <n v="0"/>
    <n v="0"/>
    <n v="54540780"/>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1641243"/>
    <n v="0"/>
    <n v="36635"/>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2000000"/>
    <n v="2666717.4"/>
    <n v="8703707.9100000001"/>
    <n v="2586595.4"/>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1719800"/>
    <n v="0"/>
    <n v="1379800"/>
    <n v="0"/>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9191200"/>
    <n v="11364891.32"/>
    <n v="38300989.420000002"/>
    <n v="11308951.32"/>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4400473"/>
    <n v="0"/>
    <n v="156468"/>
    <n v="0"/>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494300"/>
    <n v="659856"/>
    <n v="864900"/>
    <n v="608880"/>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9120674"/>
    <n v="5202053.75"/>
    <n v="9119623.1199999992"/>
    <n v="2335597.75"/>
  </r>
  <r>
    <s v="2023"/>
    <x v="0"/>
    <x v="0"/>
    <x v="0"/>
    <x v="0"/>
    <s v="2 - Poder Ejecutivo"/>
    <s v="0201 - PRESIDENCIA DE LA REPÚBLICA"/>
    <s v="0004 - COMISION PRESIDENCIAL DE APOYO AL DESARROLLO BARRIAL"/>
    <x v="1"/>
    <x v="2"/>
    <x v="4"/>
    <s v="2.3 - MATERIALES Y SUMINISTROS"/>
    <s v="2.3.1 - ALIMENTOS Y PRODUCTOS AGROFORESTALES"/>
    <s v="N"/>
    <s v="00 - N/A"/>
    <s v="50 - CRÉDITO INTERNO"/>
    <s v="(en blanco)"/>
    <s v="99 - MULTIPROVINCIAL"/>
    <n v="0"/>
    <n v="0"/>
    <n v="3662593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1350"/>
    <n v="0"/>
    <n v="135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1759200"/>
    <n v="1246216.8799999999"/>
    <n v="7317896.3799999999"/>
    <n v="1246216.8799999999"/>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1138462"/>
    <n v="1736713.38"/>
    <n v="5794413.3799999999"/>
    <n v="1736713.38"/>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0"/>
    <n v="51920"/>
    <n v="90000"/>
    <n v="51920"/>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551670"/>
    <n v="363676"/>
    <n v="641070"/>
    <n v="363676"/>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616020"/>
    <n v="160018.62"/>
    <n v="626975"/>
    <n v="160018.62"/>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268650"/>
    <n v="193520"/>
    <n v="2500288.64"/>
    <n v="193520"/>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806400"/>
    <n v="651508.67999999993"/>
    <n v="806400"/>
    <n v="651508.68000000005"/>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690260"/>
    <n v="0"/>
    <n v="90260"/>
    <n v="0"/>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966566"/>
    <n v="0"/>
    <n v="119250"/>
    <n v="0"/>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916820"/>
    <n v="14909710.640000001"/>
    <n v="20592661"/>
    <n v="5158603.6399999997"/>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0"/>
    <n v="0"/>
    <n v="0"/>
    <n v="0"/>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386518"/>
    <n v="1124523.48"/>
    <n v="1600322.1400000001"/>
    <n v="1124523.48"/>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6803464"/>
    <n v="8292350.9400000004"/>
    <n v="12041990.82"/>
    <n v="5782290.3399999999"/>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334880"/>
    <n v="0"/>
    <n v="334880"/>
    <n v="0"/>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179750"/>
    <n v="9550679.2800000012"/>
    <n v="11873410"/>
    <n v="2753636.2"/>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0"/>
    <n v="12036"/>
    <n v="15006"/>
    <n v="3540"/>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469771.18"/>
    <n v="0"/>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6766317.82"/>
    <n v="0"/>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90000"/>
    <n v="0"/>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6600"/>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9017400"/>
    <n v="6763000"/>
    <n v="10017400"/>
    <n v="676300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217840"/>
    <n v="158132.91999999998"/>
    <n v="217840"/>
    <n v="158132.92000000001"/>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45000"/>
    <n v="0"/>
    <n v="45000"/>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00"/>
    <n v="0"/>
    <n v="1700"/>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442600"/>
    <n v="0"/>
    <n v="1236000"/>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5500"/>
    <n v="0"/>
    <n v="23500"/>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7596368"/>
    <n v="1750343.56"/>
    <n v="5614885"/>
    <n v="1053993.7"/>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47484"/>
    <n v="52770.78"/>
    <n v="164160"/>
    <n v="36398.28"/>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50 - CRÉDITO INTERNO"/>
    <s v="(en blanco)"/>
    <s v="99 - MULTIPROVINCIAL"/>
    <n v="0"/>
    <n v="0"/>
    <n v="4836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1490474"/>
    <n v="508522.77"/>
    <n v="3158560"/>
    <n v="508522.76999999996"/>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346840"/>
    <n v="0"/>
    <n v="285000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3393796"/>
    <n v="1456588.46"/>
    <n v="2716126.46"/>
    <n v="1456588.46"/>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2530880"/>
    <n v="0"/>
    <n v="543788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0947.560000000001"/>
    <n v="27000"/>
    <n v="20947.560000000001"/>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2655400"/>
    <n v="2617601.08"/>
    <n v="7766901.0800000001"/>
    <n v="1310515.08"/>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890530"/>
    <n v="62581.599999999999"/>
    <n v="890530"/>
    <n v="62581.600000000006"/>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670642"/>
    <n v="507612.39999999997"/>
    <n v="4281117"/>
    <n v="507612.4"/>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760050"/>
    <n v="116929.73999999999"/>
    <n v="795546"/>
    <n v="101070.54"/>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22663"/>
    <n v="1425910.8200000003"/>
    <n v="2805805.92"/>
    <n v="816273.26"/>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38228295"/>
    <n v="205320"/>
    <n v="898858.82999999821"/>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5000000"/>
    <n v="182905212"/>
    <n v="2500000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64555"/>
    <n v="886020.7"/>
    <n v="1825986"/>
    <n v="886020.7"/>
  </r>
  <r>
    <s v="2023"/>
    <x v="0"/>
    <x v="0"/>
    <x v="1"/>
    <x v="1"/>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0"/>
    <n v="0"/>
    <n v="0"/>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39600"/>
    <n v="0"/>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38264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409426079"/>
    <n v="371139668.5"/>
    <n v="500120395.19"/>
    <n v="305090164.21000004"/>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121971600"/>
    <n v="130485500"/>
    <n v="146519500"/>
    <n v="106865733.37"/>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20193600"/>
    <n v="7520200"/>
    <n v="20193600"/>
    <n v="5680375"/>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9000000"/>
    <n v="0"/>
    <n v="81972458.53000000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1100000"/>
    <n v="547000"/>
    <n v="1100000"/>
    <n v="54700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4200000"/>
    <n v="3180083.09"/>
    <n v="4200000"/>
    <n v="3180083.0900000008"/>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100000"/>
    <n v="0"/>
    <n v="100000"/>
    <n v="0"/>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240800000"/>
    <n v="236747911.22"/>
    <n v="304269469"/>
    <n v="191547741.81999999"/>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45000000"/>
    <n v="57697810.310000002"/>
    <n v="57697810.310000002"/>
    <n v="57396397.889999993"/>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250000"/>
    <n v="0"/>
    <n v="250000"/>
    <n v="0"/>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45000000"/>
    <n v="0"/>
    <n v="57972458.530000001"/>
    <n v="0"/>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0"/>
    <n v="0"/>
    <n v="12972458.529999999"/>
    <n v="0"/>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35820000"/>
    <n v="34790023.939999998"/>
    <n v="44033415.799999997"/>
    <n v="29570233.080000002"/>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37000000"/>
    <n v="34081762.140000001"/>
    <n v="45225000.299999997"/>
    <n v="29649516.599999994"/>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5200000"/>
    <n v="5720893.5199999996"/>
    <n v="6590140.9000000004"/>
    <n v="4515277.6199999992"/>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110400000"/>
    <n v="16736590.389999999"/>
    <n v="81100000"/>
    <n v="16736590.390000001"/>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115200000"/>
    <n v="63330105.850000009"/>
    <n v="115200000"/>
    <n v="63330105.040000007"/>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54800000"/>
    <n v="54031340.030000016"/>
    <n v="54800000"/>
    <n v="54031340.01000002"/>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366000"/>
    <n v="350281"/>
    <n v="366000"/>
    <n v="350281"/>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70000"/>
    <n v="149300.5"/>
    <n v="270000"/>
    <n v="149300.5"/>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000000"/>
    <n v="28836858.529999997"/>
    <n v="40000000"/>
    <n v="15050458.529999999"/>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500000"/>
    <n v="1541434.28"/>
    <n v="500000"/>
    <n v="1541434.28"/>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6000000"/>
    <n v="6580183.1699999999"/>
    <n v="26000000"/>
    <n v="6580183.1699999999"/>
  </r>
  <r>
    <s v="2023"/>
    <x v="0"/>
    <x v="0"/>
    <x v="0"/>
    <x v="0"/>
    <s v="2 - Poder Ejecutivo"/>
    <s v="0201 - PRESIDENCIA DE LA REPÚBLICA"/>
    <s v="0004 - SERVICIO INTEGRAL DE EMERGENCIAS"/>
    <x v="0"/>
    <x v="4"/>
    <x v="6"/>
    <s v="2.2 - CONTRATACIÓN DE SERVICIOS"/>
    <s v="2.2.3 - VIÁTICOS"/>
    <s v="N"/>
    <s v="00 - N/A"/>
    <s v="10 - FONDO GENERAL"/>
    <s v="(en blanco)"/>
    <s v="99 - MULTIPROVINCIAL"/>
    <n v="1000000"/>
    <n v="0"/>
    <n v="0"/>
    <n v="0"/>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200000"/>
    <n v="1119"/>
    <n v="200000"/>
    <n v="1119"/>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100000"/>
    <n v="30000"/>
    <n v="100000"/>
    <n v="1770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150000"/>
    <n v="63750"/>
    <n v="150000"/>
    <n v="63750"/>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5000000"/>
    <n v="4506986.6000000006"/>
    <n v="2900000"/>
    <n v="1851758.8400000003"/>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0"/>
    <n v="58105.29"/>
    <n v="50000"/>
    <n v="58105.2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75000"/>
    <n v="0"/>
    <n v="45000"/>
    <n v="0"/>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500000"/>
    <n v="15000"/>
    <n v="300000"/>
    <n v="15000"/>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10000000"/>
    <n v="93638483.059999987"/>
    <n v="120500598.89"/>
    <n v="27824966.400000002"/>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5000000"/>
    <n v="3717"/>
    <n v="1450000"/>
    <n v="3717"/>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0"/>
    <n v="30514462.379999999"/>
    <n v="38000000"/>
    <n v="30372395.879999999"/>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0"/>
    <n v="670161.67999999993"/>
    <n v="600000"/>
    <n v="670161.67999999993"/>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100000"/>
    <n v="0"/>
    <n v="100000"/>
    <n v="0"/>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40000000"/>
    <n v="18549977.600000001"/>
    <n v="40000000"/>
    <n v="18549977.600000001"/>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100000"/>
    <n v="0"/>
    <n v="100000"/>
    <n v="0"/>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10000000"/>
    <n v="51055952.719999999"/>
    <n v="31078845.84"/>
    <n v="32365912.719999999"/>
  </r>
  <r>
    <s v="2023"/>
    <x v="0"/>
    <x v="0"/>
    <x v="0"/>
    <x v="0"/>
    <s v="2 - Poder Ejecutivo"/>
    <s v="0201 - PRESIDENCIA DE LA REPÚBLICA"/>
    <s v="0004 - SERVICIO INTEGRAL DE EMERGENCIAS"/>
    <x v="0"/>
    <x v="4"/>
    <x v="6"/>
    <s v="2.2 - CONTRATACIÓN DE SERVICIOS"/>
    <s v="2.2.6 - SEGUROS"/>
    <s v="N"/>
    <s v="00 - N/A"/>
    <s v="10 - FONDO GENERAL"/>
    <s v="(en blanco)"/>
    <s v="99 - MULTIPROVINCIAL"/>
    <n v="0"/>
    <n v="7672.24"/>
    <n v="3000000"/>
    <n v="7672.24"/>
  </r>
  <r>
    <s v="2023"/>
    <x v="0"/>
    <x v="0"/>
    <x v="0"/>
    <x v="0"/>
    <s v="2 - Poder Ejecutivo"/>
    <s v="0201 - PRESIDENCIA DE LA REPÚBLICA"/>
    <s v="0004 - SERVICIO INTEGRAL DE EMERGENCIAS"/>
    <x v="0"/>
    <x v="4"/>
    <x v="6"/>
    <s v="2.2 - CONTRATACIÓN DE SERVICIOS"/>
    <s v="2.2.6 - SEGUROS"/>
    <s v="N"/>
    <s v="00 - N/A"/>
    <s v="10 - FONDO GENERAL"/>
    <s v="(en blanco)"/>
    <s v="99 - MULTIPROVINCIAL"/>
    <n v="60000000"/>
    <n v="40023915.080000006"/>
    <n v="40500000"/>
    <n v="40023915.079999998"/>
  </r>
  <r>
    <s v="2023"/>
    <x v="0"/>
    <x v="0"/>
    <x v="0"/>
    <x v="0"/>
    <s v="2 - Poder Ejecutivo"/>
    <s v="0201 - PRESIDENCIA DE LA REPÚBLICA"/>
    <s v="0004 - SERVICIO INTEGRAL DE EMERGENCIAS"/>
    <x v="0"/>
    <x v="4"/>
    <x v="6"/>
    <s v="2.2 - CONTRATACIÓN DE SERVICIOS"/>
    <s v="2.2.6 - SEGUROS"/>
    <s v="N"/>
    <s v="00 - N/A"/>
    <s v="10 - FONDO GENERAL"/>
    <s v="(en blanco)"/>
    <s v="99 - MULTIPROVINCIAL"/>
    <n v="21000000"/>
    <n v="22493417.370000001"/>
    <n v="21000000"/>
    <n v="22469493.270000003"/>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40000000"/>
    <n v="4691046.2"/>
    <n v="8136000"/>
    <n v="71346.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500000"/>
    <n v="14929.12"/>
    <n v="500000"/>
    <n v="14929.1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0"/>
    <n v="109214.76000000001"/>
    <n v="364000"/>
    <n v="72721.9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60000000"/>
    <n v="12684764"/>
    <n v="19000000"/>
    <n v="1260806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2500000"/>
    <n v="4679.2"/>
    <n v="1100000"/>
    <n v="4679.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00000"/>
    <n v="8000"/>
    <n v="100000"/>
    <n v="800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0000000"/>
    <n v="10260100"/>
    <n v="10000000"/>
    <n v="7489873"/>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2000000"/>
    <n v="5051517.13"/>
    <n v="2000000"/>
    <n v="3811796.0399999996"/>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40000000"/>
    <n v="9571629.0700000003"/>
    <n v="11000000"/>
    <n v="8747516.1400000006"/>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0"/>
    <n v="51440.67"/>
    <n v="10000"/>
    <n v="51440.67"/>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0"/>
    <n v="0"/>
    <n v="4503657"/>
    <n v="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5000000"/>
    <n v="0"/>
    <n v="5000000"/>
    <n v="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1000000"/>
    <n v="0"/>
    <n v="1000000"/>
    <n v="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500000"/>
    <n v="0"/>
    <n v="346000"/>
    <n v="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32000000"/>
    <n v="1256700"/>
    <n v="17600000"/>
    <n v="25134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8000000"/>
    <n v="836675.55"/>
    <n v="8000000"/>
    <n v="0"/>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20000000"/>
    <n v="9117482.6400000006"/>
    <n v="17800000"/>
    <n v="3284468.5599999996"/>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12000000"/>
    <n v="46148799.369999997"/>
    <n v="11920000"/>
    <n v="384504.99"/>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0"/>
    <n v="148680"/>
    <n v="154000"/>
    <n v="0"/>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00000"/>
    <n v="0"/>
    <n v="100000"/>
    <n v="0"/>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0"/>
    <n v="25000"/>
    <n v="50000"/>
    <n v="25000"/>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000000"/>
    <n v="338348.01"/>
    <n v="440000"/>
    <n v="234019.97999999998"/>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300000"/>
    <n v="9072.7999999999993"/>
    <n v="300000"/>
    <n v="9072.7999999999993"/>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300000"/>
    <n v="0"/>
    <n v="250000"/>
    <n v="0"/>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0"/>
    <n v="1330000.01"/>
    <n v="6652189.1100000003"/>
    <n v="1330000.0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30000000"/>
    <n v="10264320.470000001"/>
    <n v="10000000"/>
    <n v="8387520.4700000007"/>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5000000"/>
    <n v="4630948.16"/>
    <n v="4000000"/>
    <n v="4017720.8600000003"/>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0000000"/>
    <n v="0"/>
    <n v="5155892"/>
    <n v="0"/>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50000000"/>
    <n v="6731829.5600000005"/>
    <n v="14444571.91"/>
    <n v="6731829.5600000005"/>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5000000"/>
    <n v="888591.82"/>
    <n v="1000000"/>
    <n v="888591.82"/>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2000000"/>
    <n v="121883.14000000001"/>
    <n v="1500000"/>
    <n v="121883.1400000000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6000000"/>
    <n v="0"/>
    <n v="500000"/>
    <n v="0"/>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2000000"/>
    <n v="0"/>
    <n v="0"/>
    <n v="0"/>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3000000"/>
    <n v="0"/>
    <n v="0"/>
    <n v="0"/>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5000000"/>
    <n v="33040"/>
    <n v="33040"/>
    <n v="0"/>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50000000"/>
    <n v="27131253.760000002"/>
    <n v="30875371.82"/>
    <n v="27080513.740000002"/>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5000000"/>
    <n v="2034766.85"/>
    <n v="1807026.75"/>
    <n v="1927026.75"/>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000000"/>
    <n v="429394.86999999994"/>
    <n v="1500000"/>
    <n v="429394.86999999994"/>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0000000"/>
    <n v="12849716.930000002"/>
    <n v="17800000"/>
    <n v="12195505.92"/>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0"/>
    <n v="523359.5"/>
    <n v="650000"/>
    <n v="523359.5"/>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4000000"/>
    <n v="2710423.36"/>
    <n v="2500000"/>
    <n v="681151.62000000011"/>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0000"/>
    <n v="0"/>
    <n v="30000"/>
    <n v="0"/>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100000"/>
    <n v="0"/>
    <n v="50000"/>
    <n v="0"/>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1500000"/>
    <n v="171761"/>
    <n v="500000"/>
    <n v="171761"/>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0000"/>
    <n v="1960.01"/>
    <n v="40000"/>
    <n v="1960.01"/>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2573056.5300000003"/>
    <n v="2714062"/>
    <n v="1835886.31"/>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0"/>
    <n v="0"/>
    <n v="5000"/>
    <n v="0"/>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0"/>
    <n v="683456"/>
    <n v="720000"/>
    <n v="68345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0000"/>
    <n v="12492.949999999999"/>
    <n v="10000"/>
    <n v="12492.949999999999"/>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300000"/>
    <n v="0"/>
    <n v="300000"/>
    <n v="0"/>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0000000"/>
    <n v="4770714.09"/>
    <n v="10000000"/>
    <n v="963205.2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000000"/>
    <n v="14746.29"/>
    <n v="300000"/>
    <n v="14746.29"/>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100000"/>
    <n v="0"/>
    <n v="15000"/>
    <n v="0"/>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100000"/>
    <n v="0"/>
    <n v="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1000000"/>
    <n v="4320"/>
    <n v="354000"/>
    <n v="432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1000000"/>
    <n v="1353849.4"/>
    <n v="1000000"/>
    <n v="1353849.4"/>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1000000"/>
    <n v="0"/>
    <n v="700000"/>
    <n v="0"/>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0"/>
    <n v="249800.1"/>
    <n v="500000"/>
    <n v="249800.1"/>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500000"/>
    <n v="3764426.8099999996"/>
    <n v="4410000"/>
    <n v="2486529.4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1600000"/>
    <n v="0"/>
    <n v="138083"/>
    <n v="0"/>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25010.83"/>
    <n v="100000"/>
    <n v="25010.83"/>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000000"/>
    <n v="161477.5"/>
    <n v="5891320"/>
    <n v="161477.5"/>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00000"/>
    <n v="1399.01"/>
    <n v="200000"/>
    <n v="1399.01"/>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00000"/>
    <n v="182624.97999999998"/>
    <n v="200000"/>
    <n v="182624.97999999998"/>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000000"/>
    <n v="0"/>
    <n v="0"/>
    <n v="0"/>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00000"/>
    <n v="2426.0300000000002"/>
    <n v="8856.9500000000116"/>
    <n v="2426.0300000000002"/>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5000000"/>
    <n v="485"/>
    <n v="700000"/>
    <n v="485"/>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0000"/>
    <n v="0"/>
    <n v="10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20000"/>
    <n v="0"/>
    <n v="20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000000"/>
    <n v="0"/>
    <n v="300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200000"/>
    <n v="0"/>
    <n v="200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300000"/>
    <n v="939316.58999999985"/>
    <n v="1250000"/>
    <n v="926608.03"/>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8000000"/>
    <n v="203221.31000000003"/>
    <n v="894000"/>
    <n v="203221.31000000003"/>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00000"/>
    <n v="0"/>
    <n v="100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000000"/>
    <n v="0"/>
    <n v="200000"/>
    <n v="0"/>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1000000"/>
    <n v="241471.53"/>
    <n v="290710.41000000003"/>
    <n v="227510.71000000002"/>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7000000"/>
    <n v="42720.13"/>
    <n v="37747"/>
    <n v="9252.0300000000007"/>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0"/>
    <n v="36.08"/>
    <n v="100"/>
    <n v="36.08"/>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14500000"/>
    <n v="7165169.2499999991"/>
    <n v="14500000"/>
    <n v="7146790.2400000002"/>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36200000"/>
    <n v="12023745.199999999"/>
    <n v="26190000"/>
    <n v="11888567.310000001"/>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0"/>
    <n v="8634"/>
    <n v="10000"/>
    <n v="8634"/>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200000"/>
    <n v="287119.96999999997"/>
    <n v="200000"/>
    <n v="287119.96999999997"/>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100000"/>
    <n v="31826.9"/>
    <n v="100000"/>
    <n v="31826.9"/>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200000"/>
    <n v="0"/>
    <n v="200000"/>
    <n v="0"/>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10000"/>
    <n v="0"/>
    <n v="10000"/>
    <n v="0"/>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000"/>
    <n v="4505.84"/>
    <n v="5000"/>
    <n v="4505.84"/>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100000"/>
    <n v="112679.15000000001"/>
    <n v="100000"/>
    <n v="112679.15000000001"/>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10000"/>
    <n v="80656.89"/>
    <n v="27000"/>
    <n v="80656.89"/>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732.04"/>
    <n v="1600"/>
    <n v="732.04"/>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22681.48"/>
    <n v="41000"/>
    <n v="7176.2800000000007"/>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15340"/>
    <n v="19000"/>
    <n v="3068"/>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9380252"/>
    <n v="25943.570000000003"/>
    <n v="2880252"/>
    <n v="25103.58"/>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0"/>
    <n v="3492442.33"/>
    <n v="67000"/>
    <n v="3490082.33"/>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800000"/>
    <n v="0"/>
    <n v="100000"/>
    <n v="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00000"/>
    <n v="0"/>
    <n v="300000"/>
    <n v="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1500000"/>
    <n v="6657.01"/>
    <n v="1200000"/>
    <n v="6657.01"/>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40000000"/>
    <n v="6953973.4700000007"/>
    <n v="5022000"/>
    <n v="6682018"/>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1000000"/>
    <n v="337506.0400000001"/>
    <n v="546000"/>
    <n v="332774"/>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1000000"/>
    <n v="752540.1"/>
    <n v="581872"/>
    <n v="751420.63"/>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750000"/>
    <n v="8250"/>
    <n v="750000"/>
    <n v="825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3000000"/>
    <n v="926022.49"/>
    <n v="2000000"/>
    <n v="502765.56000000006"/>
  </r>
  <r>
    <s v="2023"/>
    <x v="0"/>
    <x v="0"/>
    <x v="1"/>
    <x v="1"/>
    <s v="2 - Poder Ejecutivo"/>
    <s v="0201 - PRESIDENCIA DE LA REPÚBLICA"/>
    <s v="0004 - SERVICIO INTEGRAL DE EMERGENCIAS"/>
    <x v="0"/>
    <x v="4"/>
    <x v="6"/>
    <s v="2.3 - MATERIALES Y SUMINISTROS"/>
    <s v="2.3.9 - PRODUCTOS Y ÚTILES VARIOS"/>
    <s v="N"/>
    <s v="00 - N/A"/>
    <s v="10 - FONDO GENERAL"/>
    <s v="(en blanco)"/>
    <s v="99 - MULTIPROVINCIAL"/>
    <n v="0"/>
    <n v="0"/>
    <n v="0"/>
    <n v="0"/>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219093.3199999998"/>
    <n v="1200000"/>
    <n v="737087.99"/>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10000000"/>
    <n v="7491274.2899999991"/>
    <n v="7625000"/>
    <n v="6463224.8999999994"/>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477.9"/>
    <n v="100000"/>
    <n v="477.9"/>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0"/>
    <n v="150000"/>
    <n v="0"/>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250000"/>
    <n v="37760"/>
    <n v="37760"/>
    <n v="37760"/>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00000"/>
    <n v="206107.06"/>
    <n v="263500"/>
    <n v="107636.06"/>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38000000"/>
    <n v="6183007.9500000002"/>
    <n v="19118327"/>
    <n v="2235970.62"/>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2000000"/>
    <n v="3506173.1099999994"/>
    <n v="1977000"/>
    <n v="188673.8"/>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00000"/>
    <n v="297509.09999999998"/>
    <n v="146489.5"/>
    <n v="71998.259999999995"/>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1000000"/>
    <n v="16062.16"/>
    <n v="1000000"/>
    <n v="3601.36"/>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7000000"/>
    <n v="2144368.23"/>
    <n v="3446984.93"/>
    <n v="7869.85"/>
  </r>
  <r>
    <s v="2023"/>
    <x v="0"/>
    <x v="0"/>
    <x v="1"/>
    <x v="1"/>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0"/>
    <n v="0"/>
    <n v="0"/>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36900591"/>
    <n v="41205405.299999997"/>
    <n v="41205407.549999997"/>
    <n v="30545319.449999996"/>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0"/>
    <n v="405450"/>
    <n v="405450"/>
    <n v="300450"/>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0"/>
    <n v="651750"/>
    <n v="817050"/>
    <n v="451200"/>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000000"/>
    <n v="0"/>
    <n v="3745658.96"/>
    <n v="0"/>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500000"/>
    <n v="336262.5"/>
    <n v="337000"/>
    <n v="336262.5"/>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300000"/>
    <n v="369611.54000000004"/>
    <n v="370000"/>
    <n v="369611.54000000004"/>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2730000"/>
    <n v="2520000"/>
    <n v="2520000"/>
    <n v="1890000"/>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45000"/>
    <n v="272207"/>
    <n v="273000"/>
    <n v="27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3200000"/>
    <n v="2996214.2300000004"/>
    <n v="2704545.34"/>
    <n v="2218956.33"/>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3200000"/>
    <n v="3000437.33"/>
    <n v="3200000"/>
    <n v="2222086.3500000006"/>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600000"/>
    <n v="460949.57999999996"/>
    <n v="600000"/>
    <n v="342671.96999999991"/>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1200000"/>
    <n v="0"/>
    <n v="975000"/>
    <n v="0"/>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1000000"/>
    <n v="489829.25"/>
    <n v="1000000"/>
    <n v="489829.25"/>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10000"/>
    <n v="0"/>
    <n v="10000"/>
    <n v="0"/>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05000"/>
    <n v="143731"/>
    <n v="205000"/>
    <n v="143731"/>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500000"/>
    <n v="1223489.17"/>
    <n v="1730000"/>
    <n v="405359.98"/>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000000"/>
    <n v="702000.12"/>
    <n v="1000000"/>
    <n v="378000.07"/>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500000"/>
    <n v="203999.96"/>
    <n v="500000"/>
    <n v="203999.96"/>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00000"/>
    <n v="0"/>
    <n v="200000"/>
    <n v="0"/>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3631491.3"/>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150000"/>
    <n v="0"/>
    <n v="1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100000"/>
    <n v="0"/>
    <n v="10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350000"/>
    <n v="0"/>
    <n v="3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350000"/>
    <n v="196244.86"/>
    <n v="35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150000"/>
    <n v="0"/>
    <n v="150000"/>
    <n v="0"/>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300000"/>
    <n v="0"/>
    <n v="30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1500000"/>
    <n v="2200000"/>
    <n v="2400000"/>
    <n v="120000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1000000"/>
    <n v="1928800"/>
    <n v="2000000"/>
    <n v="164260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500000"/>
    <n v="0"/>
    <n v="500000"/>
    <n v="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250000"/>
    <n v="193248.01"/>
    <n v="250000"/>
    <n v="193248.01"/>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500000"/>
    <n v="585721.31999999995"/>
    <n v="500000"/>
    <n v="585721.31999999995"/>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50000"/>
    <n v="0"/>
    <n v="150000"/>
    <n v="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50000"/>
    <n v="377998.84"/>
    <n v="1200000"/>
    <n v="377998.84"/>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200000"/>
    <n v="0"/>
    <n v="200000"/>
    <n v="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1249409"/>
    <n v="0"/>
    <n v="583556.15000000037"/>
    <n v="0"/>
  </r>
  <r>
    <s v="2023"/>
    <x v="0"/>
    <x v="0"/>
    <x v="1"/>
    <x v="1"/>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0"/>
    <n v="0"/>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0424000"/>
    <n v="38485583"/>
    <n v="50724000"/>
    <n v="38485583"/>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4461856"/>
    <n v="0"/>
    <n v="4461856"/>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0"/>
    <n v="87400"/>
    <n v="87574.94"/>
    <n v="8740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0"/>
    <n v="1394084.03"/>
    <n v="1394085.52"/>
    <n v="1394084.03"/>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3120000"/>
    <n v="2480000"/>
    <n v="3120000"/>
    <n v="2480000"/>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4202000"/>
    <n v="0"/>
    <n v="4202000"/>
    <n v="0"/>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4202000"/>
    <n v="0"/>
    <n v="4202000"/>
    <n v="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3473400"/>
    <n v="2678631.3300000005"/>
    <n v="3473400"/>
    <n v="2678631.33"/>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3580080"/>
    <n v="2732476.46"/>
    <n v="3580080"/>
    <n v="2732476.4600000004"/>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372900"/>
    <n v="297616.99"/>
    <n v="372900"/>
    <n v="297616.95999999996"/>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3480000"/>
    <n v="3879853.12"/>
    <n v="4233124.9399999995"/>
    <n v="3879853.12"/>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540000"/>
    <n v="383749.83999999997"/>
    <n v="490000"/>
    <n v="383749.83999999997"/>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1920000"/>
    <n v="588620"/>
    <n v="916875.06"/>
    <n v="588620"/>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404000"/>
    <n v="0"/>
    <n v="79000"/>
    <n v="0"/>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1739892"/>
    <n v="386923.42000000004"/>
    <n v="1289892"/>
    <n v="386923.42000000004"/>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1000000"/>
    <n v="28532.400000000001"/>
    <n v="178000"/>
    <n v="28532.400000000001"/>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135000"/>
    <n v="272500"/>
    <n v="13500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0"/>
    <n v="37475.519999999997"/>
    <n v="37500"/>
    <n v="37475.519999999997"/>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6300000"/>
    <n v="6270902.0599999996"/>
    <n v="7723000"/>
    <n v="6270902.0599999996"/>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400000"/>
    <n v="0"/>
    <n v="55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500000"/>
    <n v="0"/>
    <n v="0"/>
    <n v="0"/>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907955.77"/>
    <n v="908000"/>
    <n v="907955.77"/>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00000"/>
    <n v="0"/>
    <n v="255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500000"/>
    <n v="383500"/>
    <n v="472000"/>
    <n v="38350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3000000"/>
    <n v="1329149.82"/>
    <n v="1335000"/>
    <n v="1329149.82"/>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2500000"/>
    <n v="112349.93"/>
    <n v="148700"/>
    <n v="53349.91"/>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00000"/>
    <n v="0"/>
    <n v="35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500000"/>
    <n v="0"/>
    <n v="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0"/>
    <n v="53100"/>
    <n v="26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0"/>
    <n v="0"/>
    <n v="25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500000"/>
    <n v="0"/>
    <n v="9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500000"/>
    <n v="1244225.76"/>
    <n v="1600000"/>
    <n v="342040.44"/>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0"/>
    <n v="41303.51"/>
    <n v="41400"/>
    <n v="41303.51"/>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00000"/>
    <n v="0"/>
    <n v="0"/>
    <n v="0"/>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0"/>
    <n v="112572"/>
    <n v="202000"/>
    <n v="112572"/>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00000"/>
    <n v="0"/>
    <n v="50000"/>
    <n v="0"/>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2388570"/>
    <n v="5772000"/>
    <n v="1400000"/>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0"/>
    <n v="936780"/>
    <n v="1401200"/>
    <n v="296747.99"/>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4000000"/>
    <n v="941415"/>
    <n v="1851800"/>
    <n v="362685"/>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0"/>
    <n v="0"/>
    <n v="30000"/>
    <n v="0"/>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0000000"/>
    <n v="6369802.8299999991"/>
    <n v="7383988.6899999995"/>
    <n v="3984290.9700000007"/>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0"/>
    <n v="215850.02"/>
    <n v="244000"/>
    <n v="215850.02"/>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3431674.15"/>
    <n v="4519495"/>
    <n v="1412027.3599999999"/>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500000"/>
    <n v="798616.52"/>
    <n v="877500"/>
    <n v="394455.64"/>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0"/>
    <n v="565.23"/>
    <n v="600"/>
    <n v="565.23"/>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0"/>
    <n v="29736"/>
    <n v="15000"/>
    <n v="1486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100000"/>
    <n v="0"/>
    <n v="50000"/>
    <n v="0"/>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00000"/>
    <n v="24542.400000000001"/>
    <n v="49400"/>
    <n v="21601.08"/>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000000"/>
    <n v="300337.98"/>
    <n v="300000"/>
    <n v="265822.98"/>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300000"/>
    <n v="0"/>
    <n v="150000"/>
    <n v="0"/>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500000"/>
    <n v="140569.47"/>
    <n v="50000"/>
    <n v="140569.47"/>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200000"/>
    <n v="159901.21000000002"/>
    <n v="293000"/>
    <n v="154237.21000000002"/>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200000"/>
    <n v="0"/>
    <n v="0"/>
    <n v="0"/>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200000"/>
    <n v="0"/>
    <n v="0"/>
    <n v="0"/>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200000"/>
    <n v="0"/>
    <n v="100000"/>
    <n v="0"/>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1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00000"/>
    <n v="0"/>
    <n v="100000"/>
    <n v="0"/>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000000"/>
    <n v="90999.239999999991"/>
    <n v="159556"/>
    <n v="90999.239999999991"/>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00000"/>
    <n v="0"/>
    <n v="100000"/>
    <n v="0"/>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00000"/>
    <n v="13495.37"/>
    <n v="130000"/>
    <n v="13495.369999999999"/>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0"/>
    <n v="0"/>
    <n v="885"/>
    <n v="0"/>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200000"/>
    <n v="48696.34"/>
    <n v="395115"/>
    <n v="48696.34"/>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00000"/>
    <n v="1520642.4"/>
    <n v="1590000"/>
    <n v="0"/>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0"/>
    <n v="2910"/>
    <n v="2000"/>
    <n v="2910"/>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6204000"/>
    <n v="5170000"/>
    <n v="6004000"/>
    <n v="5170000"/>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1200000"/>
    <n v="110800"/>
    <n v="200000"/>
    <n v="110800"/>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200000"/>
    <n v="21755.42"/>
    <n v="140000"/>
    <n v="21755.42"/>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200000"/>
    <n v="15861.12"/>
    <n v="140000"/>
    <n v="15861.12"/>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00000"/>
    <n v="427164.88"/>
    <n v="517000"/>
    <n v="399998.35"/>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00000"/>
    <n v="1946842.19"/>
    <n v="4826500"/>
    <n v="816059.88"/>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81662.259999999995"/>
    <n v="9000"/>
    <n v="81662.259999999995"/>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80298.56999999998"/>
    <n v="138500"/>
    <n v="180298.56999999998"/>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00000"/>
    <n v="75962.149999999994"/>
    <n v="150000"/>
    <n v="49113.020000000004"/>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00000"/>
    <n v="90933.77"/>
    <n v="200000"/>
    <n v="90933.77"/>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759.16"/>
    <n v="5616"/>
    <n v="1759.16"/>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21763.840000000004"/>
    <n v="75000"/>
    <n v="21551.440000000002"/>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500000"/>
    <n v="4471.6099999999997"/>
    <n v="250000"/>
    <n v="4471.6099999999997"/>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000000"/>
    <n v="0"/>
    <n v="156384"/>
    <n v="0"/>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346381.31000000011"/>
    <n v="605011.31000000006"/>
    <n v="346381.31000000006"/>
  </r>
  <r>
    <s v="2023"/>
    <x v="0"/>
    <x v="0"/>
    <x v="1"/>
    <x v="1"/>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0"/>
    <n v="0"/>
    <n v="0"/>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27404532"/>
    <n v="24180867.859999999"/>
    <n v="27404532"/>
    <n v="24180867.860000003"/>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8918400"/>
    <n v="7589600"/>
    <n v="8918400"/>
    <n v="7589600"/>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238933"/>
    <n v="0"/>
    <n v="4238933"/>
    <n v="0"/>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0"/>
    <n v="57874.11"/>
    <n v="57875"/>
    <n v="57874.11"/>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9615745"/>
    <n v="14486395"/>
    <n v="9615745"/>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0"/>
    <n v="2805967.5"/>
    <n v="3600000"/>
    <n v="2805967.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2575296"/>
    <n v="2223751.7999999998"/>
    <n v="2575296"/>
    <n v="2223750.7999999998"/>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2578930"/>
    <n v="2255703.1900000004"/>
    <n v="2578930"/>
    <n v="2255703.19"/>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380198"/>
    <n v="325270.01"/>
    <n v="380198"/>
    <n v="325270.01000000007"/>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960000"/>
    <n v="723254.45"/>
    <n v="960000"/>
    <n v="723254.45"/>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3600000"/>
    <n v="2370317.0700000003"/>
    <n v="3300000"/>
    <n v="2370317.0700000003"/>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1200000"/>
    <n v="795921.35"/>
    <n v="1200000"/>
    <n v="795921.35"/>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100000"/>
    <n v="0"/>
    <n v="100000"/>
    <n v="0"/>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200000"/>
    <n v="0"/>
    <n v="2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4788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451503.94"/>
    <n v="1140000"/>
    <n v="451503.94"/>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0"/>
    <n v="0"/>
    <n v="180304"/>
    <n v="0"/>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530100"/>
    <n v="30024.87"/>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0"/>
    <n v="0"/>
    <n v="5710"/>
    <n v="0"/>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113221"/>
    <n v="127400"/>
    <n v="27346.5"/>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12500941.619999997"/>
    <n v="18228750"/>
    <n v="12500941.620000001"/>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0"/>
    <n v="0"/>
    <n v="14000"/>
    <n v="0"/>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3950000"/>
    <n v="5490540"/>
    <n v="5900000"/>
    <n v="5490540"/>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3079999"/>
    <n v="5678053.7999999998"/>
    <n v="6554999"/>
    <n v="5608422"/>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500000"/>
    <n v="0"/>
    <n v="500000"/>
    <n v="0"/>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200000"/>
    <n v="0"/>
    <n v="100000"/>
    <n v="0"/>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50000"/>
    <n v="48144"/>
    <n v="50000"/>
    <n v="48144"/>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50000"/>
    <n v="14575"/>
    <n v="50000"/>
    <n v="0"/>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400000"/>
    <n v="0"/>
    <n v="100000"/>
    <n v="0"/>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500000"/>
    <n v="0"/>
    <n v="7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57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0"/>
    <n v="0"/>
    <n v="53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654000"/>
    <n v="2653830"/>
    <n v="2654000"/>
    <n v="211233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84000"/>
    <n v="61825.609999999993"/>
    <n v="84000"/>
    <n v="50554.61"/>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00000"/>
    <n v="0"/>
    <n v="100000"/>
    <n v="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00000"/>
    <n v="53813.64"/>
    <n v="594201"/>
    <n v="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800000"/>
    <n v="3150000"/>
    <n v="3225000"/>
    <n v="315000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250000"/>
    <n v="0"/>
    <n v="120180"/>
    <n v="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300000"/>
    <n v="531335.64"/>
    <n v="1181742.2999999998"/>
    <n v="477409.24"/>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200000"/>
    <n v="41501.360000000001"/>
    <n v="153000"/>
    <n v="5599.95"/>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0"/>
    <n v="141902.99"/>
    <n v="426030"/>
    <n v="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1136128"/>
    <n v="0"/>
    <n v="99978"/>
    <n v="0"/>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1250000"/>
    <n v="589410"/>
    <n v="1050000"/>
    <n v="589410"/>
  </r>
  <r>
    <s v="2023"/>
    <x v="0"/>
    <x v="0"/>
    <x v="0"/>
    <x v="0"/>
    <s v="2 - Poder Ejecutivo"/>
    <s v="0201 - PRESIDENCIA DE LA REPÚBLICA"/>
    <s v="0007 - PROGRAMA SUPÉRATE"/>
    <x v="1"/>
    <x v="2"/>
    <x v="4"/>
    <s v="2.1 - REMUNERACIONES Y CONTRIBUCIONES"/>
    <s v="2.1.1 - REMUNERACIONES"/>
    <s v="N"/>
    <s v="00 - N/A"/>
    <s v="10 - FONDO GENERAL"/>
    <s v="(en blanco)"/>
    <s v="99 - MULTIPROVINCIAL"/>
    <n v="968883421"/>
    <n v="992650102.02999985"/>
    <n v="1142817213.3499999"/>
    <n v="909276462.26999998"/>
  </r>
  <r>
    <s v="2023"/>
    <x v="0"/>
    <x v="0"/>
    <x v="0"/>
    <x v="0"/>
    <s v="2 - Poder Ejecutivo"/>
    <s v="0201 - PRESIDENCIA DE LA REPÚBLICA"/>
    <s v="0007 - PROGRAMA SUPÉRATE"/>
    <x v="1"/>
    <x v="2"/>
    <x v="4"/>
    <s v="2.1 - REMUNERACIONES Y CONTRIBUCIONES"/>
    <s v="2.1.1 - REMUNERACIONES"/>
    <s v="N"/>
    <s v="00 - N/A"/>
    <s v="10 - FONDO GENERAL"/>
    <s v="(en blanco)"/>
    <s v="99 - MULTIPROVINCIAL"/>
    <n v="63983421"/>
    <n v="85114269.75"/>
    <n v="128983421"/>
    <n v="85050619.75"/>
  </r>
  <r>
    <s v="2023"/>
    <x v="0"/>
    <x v="0"/>
    <x v="0"/>
    <x v="0"/>
    <s v="2 - Poder Ejecutivo"/>
    <s v="0201 - PRESIDENCIA DE LA REPÚBLICA"/>
    <s v="0007 - PROGRAMA SUPÉRATE"/>
    <x v="1"/>
    <x v="2"/>
    <x v="4"/>
    <s v="2.1 - REMUNERACIONES Y CONTRIBUCIONES"/>
    <s v="2.1.1 - REMUNERACIONES"/>
    <s v="N"/>
    <s v="00 - N/A"/>
    <s v="10 - FONDO GENERAL"/>
    <s v="(en blanco)"/>
    <s v="99 - MULTIPROVINCIAL"/>
    <n v="0"/>
    <n v="581989797.24000001"/>
    <n v="757317934"/>
    <n v="518850797.24000001"/>
  </r>
  <r>
    <s v="2023"/>
    <x v="0"/>
    <x v="0"/>
    <x v="0"/>
    <x v="0"/>
    <s v="2 - Poder Ejecutivo"/>
    <s v="0201 - PRESIDENCIA DE LA REPÚBLICA"/>
    <s v="0007 - PROGRAMA SUPÉRATE"/>
    <x v="1"/>
    <x v="2"/>
    <x v="4"/>
    <s v="2.1 - REMUNERACIONES Y CONTRIBUCIONES"/>
    <s v="2.1.1 - REMUNERACIONES"/>
    <s v="N"/>
    <s v="00 - N/A"/>
    <s v="10 - FONDO GENERAL"/>
    <s v="(en blanco)"/>
    <s v="99 - MULTIPROVINCIAL"/>
    <n v="87000000"/>
    <n v="0"/>
    <n v="169970626.09999999"/>
    <n v="0"/>
  </r>
  <r>
    <s v="2023"/>
    <x v="0"/>
    <x v="0"/>
    <x v="0"/>
    <x v="0"/>
    <s v="2 - Poder Ejecutivo"/>
    <s v="0201 - PRESIDENCIA DE LA REPÚBLICA"/>
    <s v="0007 - PROGRAMA SUPÉRATE"/>
    <x v="1"/>
    <x v="2"/>
    <x v="4"/>
    <s v="2.1 - REMUNERACIONES Y CONTRIBUCIONES"/>
    <s v="2.1.1 - REMUNERACIONES"/>
    <s v="N"/>
    <s v="00 - N/A"/>
    <s v="10 - FONDO GENERAL"/>
    <s v="(en blanco)"/>
    <s v="99 - MULTIPROVINCIAL"/>
    <n v="9600000"/>
    <n v="8039293.4199999999"/>
    <n v="9600000"/>
    <n v="8008493.4199999999"/>
  </r>
  <r>
    <s v="2023"/>
    <x v="0"/>
    <x v="0"/>
    <x v="0"/>
    <x v="0"/>
    <s v="2 - Poder Ejecutivo"/>
    <s v="0201 - PRESIDENCIA DE LA REPÚBLICA"/>
    <s v="0007 - PROGRAMA SUPÉRATE"/>
    <x v="1"/>
    <x v="2"/>
    <x v="4"/>
    <s v="2.1 - REMUNERACIONES Y CONTRIBUCIONES"/>
    <s v="2.1.1 - REMUNERACIONES"/>
    <s v="N"/>
    <s v="00 - N/A"/>
    <s v="10 - FONDO GENERAL"/>
    <s v="(en blanco)"/>
    <s v="99 - MULTIPROVINCIAL"/>
    <n v="6000000"/>
    <n v="5956823.4900000012"/>
    <n v="6000000"/>
    <n v="5730729.8100000005"/>
  </r>
  <r>
    <s v="2023"/>
    <x v="0"/>
    <x v="0"/>
    <x v="0"/>
    <x v="0"/>
    <s v="2 - Poder Ejecutivo"/>
    <s v="0201 - PRESIDENCIA DE LA REPÚBLICA"/>
    <s v="0007 - PROGRAMA SUPÉRATE"/>
    <x v="1"/>
    <x v="2"/>
    <x v="4"/>
    <s v="2.1 - REMUNERACIONES Y CONTRIBUCIONES"/>
    <s v="2.1.2 - SOBRESUELDOS"/>
    <s v="N"/>
    <s v="00 - N/A"/>
    <s v="10 - FONDO GENERAL"/>
    <s v="(en blanco)"/>
    <s v="99 - MULTIPROVINCIAL"/>
    <n v="0"/>
    <n v="10217623.51"/>
    <n v="13000000"/>
    <n v="10016442.839999998"/>
  </r>
  <r>
    <s v="2023"/>
    <x v="0"/>
    <x v="0"/>
    <x v="0"/>
    <x v="0"/>
    <s v="2 - Poder Ejecutivo"/>
    <s v="0201 - PRESIDENCIA DE LA REPÚBLICA"/>
    <s v="0007 - PROGRAMA SUPÉRATE"/>
    <x v="1"/>
    <x v="2"/>
    <x v="4"/>
    <s v="2.1 - REMUNERACIONES Y CONTRIBUCIONES"/>
    <s v="2.1.2 - SOBRESUELDOS"/>
    <s v="N"/>
    <s v="00 - N/A"/>
    <s v="10 - FONDO GENERAL"/>
    <s v="(en blanco)"/>
    <s v="99 - MULTIPROVINCIAL"/>
    <n v="12000000"/>
    <n v="937500"/>
    <n v="11400000"/>
    <n v="825000"/>
  </r>
  <r>
    <s v="2023"/>
    <x v="0"/>
    <x v="0"/>
    <x v="0"/>
    <x v="0"/>
    <s v="2 - Poder Ejecutivo"/>
    <s v="0201 - PRESIDENCIA DE LA REPÚBLICA"/>
    <s v="0007 - PROGRAMA SUPÉRATE"/>
    <x v="1"/>
    <x v="2"/>
    <x v="4"/>
    <s v="2.1 - REMUNERACIONES Y CONTRIBUCIONES"/>
    <s v="2.1.2 - SOBRESUELDOS"/>
    <s v="N"/>
    <s v="00 - N/A"/>
    <s v="10 - FONDO GENERAL"/>
    <s v="(en blanco)"/>
    <s v="99 - MULTIPROVINCIAL"/>
    <n v="71500000"/>
    <n v="54342033.329999998"/>
    <n v="71500000"/>
    <n v="54342033.329999998"/>
  </r>
  <r>
    <s v="2023"/>
    <x v="0"/>
    <x v="0"/>
    <x v="0"/>
    <x v="0"/>
    <s v="2 - Poder Ejecutivo"/>
    <s v="0201 - PRESIDENCIA DE LA REPÚBLICA"/>
    <s v="0007 - PROGRAMA SUPÉRATE"/>
    <x v="1"/>
    <x v="2"/>
    <x v="4"/>
    <s v="2.1 - REMUNERACIONES Y CONTRIBUCIONES"/>
    <s v="2.1.2 - SOBRESUELDOS"/>
    <s v="N"/>
    <s v="00 - N/A"/>
    <s v="10 - FONDO GENERAL"/>
    <s v="(en blanco)"/>
    <s v="99 - MULTIPROVINCIAL"/>
    <n v="80016579"/>
    <n v="63552959.890000001"/>
    <n v="82300786.650000006"/>
    <n v="63552959.890000001"/>
  </r>
  <r>
    <s v="2023"/>
    <x v="0"/>
    <x v="0"/>
    <x v="0"/>
    <x v="0"/>
    <s v="2 - Poder Ejecutivo"/>
    <s v="0201 - PRESIDENCIA DE LA REPÚBLICA"/>
    <s v="0007 - PROGRAMA SUPÉRATE"/>
    <x v="1"/>
    <x v="2"/>
    <x v="4"/>
    <s v="2.1 - REMUNERACIONES Y CONTRIBUCIONES"/>
    <s v="2.1.2 - SOBRESUELDOS"/>
    <s v="N"/>
    <s v="00 - N/A"/>
    <s v="10 - FONDO GENERAL"/>
    <s v="(en blanco)"/>
    <s v="99 - MULTIPROVINCIAL"/>
    <n v="80066579"/>
    <n v="0"/>
    <n v="81266579"/>
    <n v="0"/>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74019661"/>
    <n v="107604173.91999999"/>
    <n v="153382685.50999999"/>
    <n v="97252573.329999998"/>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74124000"/>
    <n v="108012401.75"/>
    <n v="135785546.56"/>
    <n v="97618177.110000014"/>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1484000"/>
    <n v="16078405.379999995"/>
    <n v="21037197.350000001"/>
    <n v="14534944.579999998"/>
  </r>
  <r>
    <s v="2023"/>
    <x v="0"/>
    <x v="0"/>
    <x v="0"/>
    <x v="0"/>
    <s v="2 - Poder Ejecutivo"/>
    <s v="0201 - PRESIDENCIA DE LA REPÚBLICA"/>
    <s v="0007 - PROGRAMA SUPÉRATE"/>
    <x v="1"/>
    <x v="2"/>
    <x v="4"/>
    <s v="2.2 - CONTRATACIÓN DE SERVICIOS"/>
    <s v="2.2.1 - SERVICIOS BÁSICOS"/>
    <s v="N"/>
    <s v="00 - N/A"/>
    <s v="10 - FONDO GENERAL"/>
    <s v="(en blanco)"/>
    <s v="99 - MULTIPROVINCIAL"/>
    <n v="648000"/>
    <n v="0"/>
    <n v="648000"/>
    <n v="0"/>
  </r>
  <r>
    <s v="2023"/>
    <x v="0"/>
    <x v="0"/>
    <x v="0"/>
    <x v="0"/>
    <s v="2 - Poder Ejecutivo"/>
    <s v="0201 - PRESIDENCIA DE LA REPÚBLICA"/>
    <s v="0007 - PROGRAMA SUPÉRATE"/>
    <x v="1"/>
    <x v="2"/>
    <x v="4"/>
    <s v="2.2 - CONTRATACIÓN DE SERVICIOS"/>
    <s v="2.2.1 - SERVICIOS BÁSICOS"/>
    <s v="N"/>
    <s v="00 - N/A"/>
    <s v="10 - FONDO GENERAL"/>
    <s v="(en blanco)"/>
    <s v="99 - MULTIPROVINCIAL"/>
    <n v="99717792"/>
    <n v="56870957.660000004"/>
    <n v="71811261.870000005"/>
    <n v="56870957.660000004"/>
  </r>
  <r>
    <s v="2023"/>
    <x v="0"/>
    <x v="0"/>
    <x v="0"/>
    <x v="0"/>
    <s v="2 - Poder Ejecutivo"/>
    <s v="0201 - PRESIDENCIA DE LA REPÚBLICA"/>
    <s v="0007 - PROGRAMA SUPÉRATE"/>
    <x v="1"/>
    <x v="2"/>
    <x v="4"/>
    <s v="2.2 - CONTRATACIÓN DE SERVICIOS"/>
    <s v="2.2.1 - SERVICIOS BÁSICOS"/>
    <s v="N"/>
    <s v="00 - N/A"/>
    <s v="10 - FONDO GENERAL"/>
    <s v="(en blanco)"/>
    <s v="99 - MULTIPROVINCIAL"/>
    <n v="44400000"/>
    <n v="26948546.229999993"/>
    <n v="35400000"/>
    <n v="26948546.229999993"/>
  </r>
  <r>
    <s v="2023"/>
    <x v="0"/>
    <x v="0"/>
    <x v="0"/>
    <x v="0"/>
    <s v="2 - Poder Ejecutivo"/>
    <s v="0201 - PRESIDENCIA DE LA REPÚBLICA"/>
    <s v="0007 - PROGRAMA SUPÉRATE"/>
    <x v="1"/>
    <x v="2"/>
    <x v="4"/>
    <s v="2.2 - CONTRATACIÓN DE SERVICIOS"/>
    <s v="2.2.1 - SERVICIOS BÁSICOS"/>
    <s v="N"/>
    <s v="00 - N/A"/>
    <s v="10 - FONDO GENERAL"/>
    <s v="(en blanco)"/>
    <s v="99 - MULTIPROVINCIAL"/>
    <n v="27600000"/>
    <n v="26455253.389999997"/>
    <n v="30300000"/>
    <n v="26455253.389999997"/>
  </r>
  <r>
    <s v="2023"/>
    <x v="0"/>
    <x v="0"/>
    <x v="0"/>
    <x v="0"/>
    <s v="2 - Poder Ejecutivo"/>
    <s v="0201 - PRESIDENCIA DE LA REPÚBLICA"/>
    <s v="0007 - PROGRAMA SUPÉRATE"/>
    <x v="1"/>
    <x v="2"/>
    <x v="4"/>
    <s v="2.2 - CONTRATACIÓN DE SERVICIOS"/>
    <s v="2.2.1 - SERVICIOS BÁSICOS"/>
    <s v="N"/>
    <s v="00 - N/A"/>
    <s v="10 - FONDO GENERAL"/>
    <s v="(en blanco)"/>
    <s v="99 - MULTIPROVINCIAL"/>
    <n v="360000"/>
    <n v="110586.08"/>
    <n v="360000"/>
    <n v="110586.08"/>
  </r>
  <r>
    <s v="2023"/>
    <x v="0"/>
    <x v="0"/>
    <x v="0"/>
    <x v="0"/>
    <s v="2 - Poder Ejecutivo"/>
    <s v="0201 - PRESIDENCIA DE LA REPÚBLICA"/>
    <s v="0007 - PROGRAMA SUPÉRATE"/>
    <x v="1"/>
    <x v="2"/>
    <x v="4"/>
    <s v="2.2 - CONTRATACIÓN DE SERVICIOS"/>
    <s v="2.2.1 - SERVICIOS BÁSICOS"/>
    <s v="N"/>
    <s v="00 - N/A"/>
    <s v="10 - FONDO GENERAL"/>
    <s v="(en blanco)"/>
    <s v="99 - MULTIPROVINCIAL"/>
    <n v="360000"/>
    <n v="329914"/>
    <n v="360000"/>
    <n v="329914"/>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000000"/>
    <n v="15129425.92"/>
    <n v="15900000"/>
    <n v="13216425.91"/>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18300000"/>
    <n v="5331684.8599999994"/>
    <n v="5400000"/>
    <n v="2130344.86"/>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500000"/>
    <n v="1045918.94"/>
    <n v="1200000"/>
    <n v="1028607.9500000002"/>
  </r>
  <r>
    <s v="2023"/>
    <x v="0"/>
    <x v="0"/>
    <x v="0"/>
    <x v="0"/>
    <s v="2 - Poder Ejecutivo"/>
    <s v="0201 - PRESIDENCIA DE LA REPÚBLICA"/>
    <s v="0007 - PROGRAMA SUPÉRATE"/>
    <x v="1"/>
    <x v="2"/>
    <x v="4"/>
    <s v="2.2 - CONTRATACIÓN DE SERVICIOS"/>
    <s v="2.2.3 - VIÁTICOS"/>
    <s v="N"/>
    <s v="00 - N/A"/>
    <s v="10 - FONDO GENERAL"/>
    <s v="(en blanco)"/>
    <s v="99 - MULTIPROVINCIAL"/>
    <n v="37100000"/>
    <n v="21855270.07"/>
    <n v="64800000"/>
    <n v="21838970.06999999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42800000"/>
    <n v="44691956.659999996"/>
    <n v="51005838.600000001"/>
    <n v="32693831.310000002"/>
  </r>
  <r>
    <s v="2023"/>
    <x v="0"/>
    <x v="0"/>
    <x v="0"/>
    <x v="0"/>
    <s v="2 - Poder Ejecutivo"/>
    <s v="0201 - PRESIDENCIA DE LA REPÚBLICA"/>
    <s v="0007 - PROGRAMA SUPÉRATE"/>
    <x v="1"/>
    <x v="2"/>
    <x v="4"/>
    <s v="2.2 - CONTRATACIÓN DE SERVICIOS"/>
    <s v="2.2.5 - ALQUILERES Y RENTAS"/>
    <s v="N"/>
    <s v="00 - N/A"/>
    <s v="10 - FONDO GENERAL"/>
    <s v="(en blanco)"/>
    <s v="99 - MULTIPROVINCIAL"/>
    <n v="0"/>
    <n v="2639452.61"/>
    <n v="300000"/>
    <n v="1131446.3399999999"/>
  </r>
  <r>
    <s v="2023"/>
    <x v="0"/>
    <x v="0"/>
    <x v="0"/>
    <x v="0"/>
    <s v="2 - Poder Ejecutivo"/>
    <s v="0201 - PRESIDENCIA DE LA REPÚBLICA"/>
    <s v="0007 - PROGRAMA SUPÉRATE"/>
    <x v="1"/>
    <x v="2"/>
    <x v="4"/>
    <s v="2.2 - CONTRATACIÓN DE SERVICIOS"/>
    <s v="2.2.5 - ALQUILERES Y RENTAS"/>
    <s v="N"/>
    <s v="00 - N/A"/>
    <s v="10 - FONDO GENERAL"/>
    <s v="(en blanco)"/>
    <s v="99 - MULTIPROVINCIAL"/>
    <n v="0"/>
    <n v="227078.3"/>
    <n v="180000"/>
    <n v="227078.3"/>
  </r>
  <r>
    <s v="2023"/>
    <x v="0"/>
    <x v="0"/>
    <x v="0"/>
    <x v="0"/>
    <s v="2 - Poder Ejecutivo"/>
    <s v="0201 - PRESIDENCIA DE LA REPÚBLICA"/>
    <s v="0007 - PROGRAMA SUPÉRATE"/>
    <x v="1"/>
    <x v="2"/>
    <x v="4"/>
    <s v="2.2 - CONTRATACIÓN DE SERVICIOS"/>
    <s v="2.2.5 - ALQUILERES Y RENTAS"/>
    <s v="N"/>
    <s v="00 - N/A"/>
    <s v="10 - FONDO GENERAL"/>
    <s v="(en blanco)"/>
    <s v="99 - MULTIPROVINCIAL"/>
    <n v="0"/>
    <n v="5100000"/>
    <n v="5100000"/>
    <n v="4554799.17"/>
  </r>
  <r>
    <s v="2023"/>
    <x v="0"/>
    <x v="0"/>
    <x v="0"/>
    <x v="0"/>
    <s v="2 - Poder Ejecutivo"/>
    <s v="0201 - PRESIDENCIA DE LA REPÚBLICA"/>
    <s v="0007 - PROGRAMA SUPÉRATE"/>
    <x v="1"/>
    <x v="2"/>
    <x v="4"/>
    <s v="2.2 - CONTRATACIÓN DE SERVICIOS"/>
    <s v="2.2.5 - ALQUILERES Y RENTAS"/>
    <s v="N"/>
    <s v="00 - N/A"/>
    <s v="10 - FONDO GENERAL"/>
    <s v="(en blanco)"/>
    <s v="99 - MULTIPROVINCIAL"/>
    <n v="8300000"/>
    <n v="18134017.010000002"/>
    <n v="28804095.010000002"/>
    <n v="8839710.4399999995"/>
  </r>
  <r>
    <s v="2023"/>
    <x v="0"/>
    <x v="0"/>
    <x v="0"/>
    <x v="0"/>
    <s v="2 - Poder Ejecutivo"/>
    <s v="0201 - PRESIDENCIA DE LA REPÚBLICA"/>
    <s v="0007 - PROGRAMA SUPÉRATE"/>
    <x v="1"/>
    <x v="2"/>
    <x v="4"/>
    <s v="2.2 - CONTRATACIÓN DE SERVICIOS"/>
    <s v="2.2.5 - ALQUILERES Y RENTAS"/>
    <s v="N"/>
    <s v="00 - N/A"/>
    <s v="10 - FONDO GENERAL"/>
    <s v="(en blanco)"/>
    <s v="99 - MULTIPROVINCIAL"/>
    <n v="1000000"/>
    <n v="4994956.75"/>
    <n v="5415551.4199999999"/>
    <n v="2330005.5499999998"/>
  </r>
  <r>
    <s v="2023"/>
    <x v="0"/>
    <x v="0"/>
    <x v="0"/>
    <x v="0"/>
    <s v="2 - Poder Ejecutivo"/>
    <s v="0201 - PRESIDENCIA DE LA REPÚBLICA"/>
    <s v="0007 - PROGRAMA SUPÉRATE"/>
    <x v="1"/>
    <x v="2"/>
    <x v="4"/>
    <s v="2.2 - CONTRATACIÓN DE SERVICIOS"/>
    <s v="2.2.6 - SEGUROS"/>
    <s v="N"/>
    <s v="00 - N/A"/>
    <s v="10 - FONDO GENERAL"/>
    <s v="(en blanco)"/>
    <s v="99 - MULTIPROVINCIAL"/>
    <n v="0"/>
    <n v="509147.12"/>
    <n v="283000"/>
    <n v="509147.12"/>
  </r>
  <r>
    <s v="2023"/>
    <x v="0"/>
    <x v="0"/>
    <x v="0"/>
    <x v="0"/>
    <s v="2 - Poder Ejecutivo"/>
    <s v="0201 - PRESIDENCIA DE LA REPÚBLICA"/>
    <s v="0007 - PROGRAMA SUPÉRATE"/>
    <x v="1"/>
    <x v="2"/>
    <x v="4"/>
    <s v="2.2 - CONTRATACIÓN DE SERVICIOS"/>
    <s v="2.2.6 - SEGUROS"/>
    <s v="N"/>
    <s v="00 - N/A"/>
    <s v="10 - FONDO GENERAL"/>
    <s v="(en blanco)"/>
    <s v="99 - MULTIPROVINCIAL"/>
    <n v="8036764"/>
    <n v="3716286.21"/>
    <n v="6753764"/>
    <n v="3716286.21"/>
  </r>
  <r>
    <s v="2023"/>
    <x v="0"/>
    <x v="0"/>
    <x v="0"/>
    <x v="0"/>
    <s v="2 - Poder Ejecutivo"/>
    <s v="0201 - PRESIDENCIA DE LA REPÚBLICA"/>
    <s v="0007 - PROGRAMA SUPÉRATE"/>
    <x v="1"/>
    <x v="2"/>
    <x v="4"/>
    <s v="2.2 - CONTRATACIÓN DE SERVICIOS"/>
    <s v="2.2.6 - SEGUROS"/>
    <s v="N"/>
    <s v="00 - N/A"/>
    <s v="10 - FONDO GENERAL"/>
    <s v="(en blanco)"/>
    <s v="99 - MULTIPROVINCIAL"/>
    <n v="18000000"/>
    <n v="15403177.289999999"/>
    <n v="18000000"/>
    <n v="15403177.289999999"/>
  </r>
  <r>
    <s v="2023"/>
    <x v="0"/>
    <x v="0"/>
    <x v="0"/>
    <x v="0"/>
    <s v="2 - Poder Ejecutivo"/>
    <s v="0201 - PRESIDENCIA DE LA REPÚBLICA"/>
    <s v="0007 - PROGRAMA SUPÉRATE"/>
    <x v="1"/>
    <x v="2"/>
    <x v="4"/>
    <s v="2.2 - CONTRATACIÓN DE SERVICIOS"/>
    <s v="2.2.6 - SEGUROS"/>
    <s v="N"/>
    <s v="00 - N/A"/>
    <s v="10 - FONDO GENERAL"/>
    <s v="(en blanco)"/>
    <s v="99 - MULTIPROVINCIAL"/>
    <n v="0"/>
    <n v="8325830.7300000004"/>
    <n v="10005786.130000001"/>
    <n v="8325830.7300000004"/>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00"/>
    <n v="2436067.23"/>
    <n v="7253654.4000000004"/>
    <n v="1414471.82"/>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500000"/>
    <n v="10536412.380000001"/>
    <n v="9330000"/>
    <n v="10536412.380000001"/>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0"/>
    <n v="0"/>
    <n v="0"/>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0"/>
    <n v="1097875.01"/>
    <n v="1097875.01"/>
    <n v="1097875.01"/>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0"/>
    <n v="4525165.3900000006"/>
    <n v="2485000"/>
    <n v="538731.17000000004"/>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748710"/>
    <n v="100000"/>
    <n v="113870"/>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00000"/>
    <n v="775850"/>
    <n v="100000"/>
    <n v="775850"/>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1500000"/>
    <n v="0"/>
    <n v="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0"/>
    <n v="133312"/>
    <n v="220000"/>
    <n v="133312"/>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1500000"/>
    <n v="892080"/>
    <n v="1324401"/>
    <n v="24898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11014339"/>
    <n v="6089908.21"/>
    <n v="14909872"/>
    <n v="4551695.04"/>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0"/>
    <n v="352630.1"/>
    <n v="213000"/>
    <n v="212630.1"/>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1000000"/>
    <n v="1454721.2"/>
    <n v="1150000"/>
    <n v="1454721.2"/>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5000000"/>
    <n v="901825.78999999992"/>
    <n v="940000"/>
    <n v="819225.78999999992"/>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0"/>
    <n v="1709404.72"/>
    <n v="343000"/>
    <n v="1100524.7"/>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199200000"/>
    <n v="136969628.62"/>
    <n v="203462690.82999998"/>
    <n v="134787192.71000001"/>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500000"/>
    <n v="320205.11"/>
    <n v="2092200"/>
    <n v="320205.11"/>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745873.479999999"/>
    <n v="12745873.960000001"/>
    <n v="127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5682553"/>
    <n v="0"/>
    <n v="5682553"/>
    <n v="0"/>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14644800"/>
    <n v="0"/>
    <n v="14644800"/>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0"/>
    <n v="35004.080000000002"/>
    <n v="35500"/>
    <n v="35004.080000000002"/>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0"/>
    <n v="4730207"/>
    <n v="5545500"/>
    <n v="2672900.6"/>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4666552.9400000004"/>
    <n v="13100000"/>
    <n v="2358069.52"/>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29300000"/>
    <n v="32952034.640000008"/>
    <n v="39886635.149999999"/>
    <n v="26673554.760000002"/>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0"/>
    <n v="41365"/>
    <n v="6200"/>
    <n v="23842"/>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100000"/>
    <n v="386883.38"/>
    <n v="100000"/>
    <n v="272792.40000000002"/>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5100000"/>
    <n v="0"/>
    <n v="640000"/>
    <n v="0"/>
  </r>
  <r>
    <s v="2023"/>
    <x v="0"/>
    <x v="0"/>
    <x v="0"/>
    <x v="0"/>
    <s v="2 - Poder Ejecutivo"/>
    <s v="0201 - PRESIDENCIA DE LA REPÚBLICA"/>
    <s v="0007 - PROGRAMA SUPÉRATE"/>
    <x v="1"/>
    <x v="2"/>
    <x v="4"/>
    <s v="2.3 - MATERIALES Y SUMINISTROS"/>
    <s v="2.3.2 - TEXTILES Y VESTUARIOS"/>
    <s v="N"/>
    <s v="00 - N/A"/>
    <s v="10 - FONDO GENERAL"/>
    <s v="(en blanco)"/>
    <s v="99 - MULTIPROVINCIAL"/>
    <n v="267316"/>
    <n v="162180.14000000001"/>
    <n v="73316"/>
    <n v="154344"/>
  </r>
  <r>
    <s v="2023"/>
    <x v="0"/>
    <x v="0"/>
    <x v="0"/>
    <x v="0"/>
    <s v="2 - Poder Ejecutivo"/>
    <s v="0201 - PRESIDENCIA DE LA REPÚBLICA"/>
    <s v="0007 - PROGRAMA SUPÉRATE"/>
    <x v="1"/>
    <x v="2"/>
    <x v="4"/>
    <s v="2.3 - MATERIALES Y SUMINISTROS"/>
    <s v="2.3.2 - TEXTILES Y VESTUARIOS"/>
    <s v="N"/>
    <s v="00 - N/A"/>
    <s v="10 - FONDO GENERAL"/>
    <s v="(en blanco)"/>
    <s v="99 - MULTIPROVINCIAL"/>
    <n v="1200000"/>
    <n v="468330.91000000003"/>
    <n v="917125"/>
    <n v="468330.91000000003"/>
  </r>
  <r>
    <s v="2023"/>
    <x v="0"/>
    <x v="0"/>
    <x v="0"/>
    <x v="0"/>
    <s v="2 - Poder Ejecutivo"/>
    <s v="0201 - PRESIDENCIA DE LA REPÚBLICA"/>
    <s v="0007 - PROGRAMA SUPÉRATE"/>
    <x v="1"/>
    <x v="2"/>
    <x v="4"/>
    <s v="2.3 - MATERIALES Y SUMINISTROS"/>
    <s v="2.3.2 - TEXTILES Y VESTUARIOS"/>
    <s v="N"/>
    <s v="00 - N/A"/>
    <s v="10 - FONDO GENERAL"/>
    <s v="(en blanco)"/>
    <s v="99 - MULTIPROVINCIAL"/>
    <n v="200000"/>
    <n v="457759.76"/>
    <n v="505950"/>
    <n v="457759.76"/>
  </r>
  <r>
    <s v="2023"/>
    <x v="0"/>
    <x v="0"/>
    <x v="0"/>
    <x v="0"/>
    <s v="2 - Poder Ejecutivo"/>
    <s v="0201 - PRESIDENCIA DE LA REPÚBLICA"/>
    <s v="0007 - PROGRAMA SUPÉRATE"/>
    <x v="1"/>
    <x v="2"/>
    <x v="4"/>
    <s v="2.3 - MATERIALES Y SUMINISTROS"/>
    <s v="2.3.3 - PAPEL, CARTÓN E IMPRESOS"/>
    <s v="N"/>
    <s v="00 - N/A"/>
    <s v="10 - FONDO GENERAL"/>
    <s v="(en blanco)"/>
    <s v="99 - MULTIPROVINCIAL"/>
    <n v="1200000"/>
    <n v="0"/>
    <n v="746000"/>
    <n v="0"/>
  </r>
  <r>
    <s v="2023"/>
    <x v="0"/>
    <x v="0"/>
    <x v="0"/>
    <x v="0"/>
    <s v="2 - Poder Ejecutivo"/>
    <s v="0201 - PRESIDENCIA DE LA REPÚBLICA"/>
    <s v="0007 - PROGRAMA SUPÉRATE"/>
    <x v="1"/>
    <x v="2"/>
    <x v="4"/>
    <s v="2.3 - MATERIALES Y SUMINISTROS"/>
    <s v="2.3.3 - PAPEL, CARTÓN E IMPRESOS"/>
    <s v="N"/>
    <s v="00 - N/A"/>
    <s v="10 - FONDO GENERAL"/>
    <s v="(en blanco)"/>
    <s v="99 - MULTIPROVINCIAL"/>
    <n v="1000000"/>
    <n v="1862538.88"/>
    <n v="1692065.4"/>
    <n v="1705619.2"/>
  </r>
  <r>
    <s v="2023"/>
    <x v="0"/>
    <x v="0"/>
    <x v="0"/>
    <x v="0"/>
    <s v="2 - Poder Ejecutivo"/>
    <s v="0201 - PRESIDENCIA DE LA REPÚBLICA"/>
    <s v="0007 - PROGRAMA SUPÉRATE"/>
    <x v="1"/>
    <x v="2"/>
    <x v="4"/>
    <s v="2.3 - MATERIALES Y SUMINISTROS"/>
    <s v="2.3.3 - PAPEL, CARTÓN E IMPRESOS"/>
    <s v="N"/>
    <s v="00 - N/A"/>
    <s v="10 - FONDO GENERAL"/>
    <s v="(en blanco)"/>
    <s v="99 - MULTIPROVINCIAL"/>
    <n v="5000000"/>
    <n v="21504.79"/>
    <n v="444280"/>
    <n v="0"/>
  </r>
  <r>
    <s v="2023"/>
    <x v="0"/>
    <x v="0"/>
    <x v="0"/>
    <x v="0"/>
    <s v="2 - Poder Ejecutivo"/>
    <s v="0201 - PRESIDENCIA DE LA REPÚBLICA"/>
    <s v="0007 - PROGRAMA SUPÉRATE"/>
    <x v="1"/>
    <x v="2"/>
    <x v="4"/>
    <s v="2.3 - MATERIALES Y SUMINISTROS"/>
    <s v="2.3.3 - PAPEL, CARTÓN E IMPRESOS"/>
    <s v="N"/>
    <s v="00 - N/A"/>
    <s v="10 - FONDO GENERAL"/>
    <s v="(en blanco)"/>
    <s v="99 - MULTIPROVINCIAL"/>
    <n v="100000"/>
    <n v="0"/>
    <n v="10000"/>
    <n v="0"/>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3739843.69"/>
    <n v="1882970.37"/>
  </r>
  <r>
    <s v="2023"/>
    <x v="0"/>
    <x v="0"/>
    <x v="0"/>
    <x v="0"/>
    <s v="2 - Poder Ejecutivo"/>
    <s v="0201 - PRESIDENCIA DE LA REPÚBLICA"/>
    <s v="0007 - PROGRAMA SUPÉRATE"/>
    <x v="1"/>
    <x v="2"/>
    <x v="4"/>
    <s v="2.3 - MATERIALES Y SUMINISTROS"/>
    <s v="2.3.5 - CUERO, CAUCHO Y PLÁSTICO"/>
    <s v="N"/>
    <s v="00 - N/A"/>
    <s v="10 - FONDO GENERAL"/>
    <s v="(en blanco)"/>
    <s v="99 - MULTIPROVINCIAL"/>
    <n v="2000000"/>
    <n v="1673281.8200000003"/>
    <n v="1196550"/>
    <n v="1069032.8"/>
  </r>
  <r>
    <s v="2023"/>
    <x v="0"/>
    <x v="0"/>
    <x v="0"/>
    <x v="0"/>
    <s v="2 - Poder Ejecutivo"/>
    <s v="0201 - PRESIDENCIA DE LA REPÚBLICA"/>
    <s v="0007 - PROGRAMA SUPÉRATE"/>
    <x v="1"/>
    <x v="2"/>
    <x v="4"/>
    <s v="2.3 - MATERIALES Y SUMINISTROS"/>
    <s v="2.3.5 - CUERO, CAUCHO Y PLÁSTICO"/>
    <s v="N"/>
    <s v="00 - N/A"/>
    <s v="10 - FONDO GENERAL"/>
    <s v="(en blanco)"/>
    <s v="99 - MULTIPROVINCIAL"/>
    <n v="500000"/>
    <n v="6116.880000000001"/>
    <n v="400000"/>
    <n v="6116.880000000001"/>
  </r>
  <r>
    <s v="2023"/>
    <x v="0"/>
    <x v="0"/>
    <x v="0"/>
    <x v="0"/>
    <s v="2 - Poder Ejecutivo"/>
    <s v="0201 - PRESIDENCIA DE LA REPÚBLICA"/>
    <s v="0007 - PROGRAMA SUPÉRATE"/>
    <x v="1"/>
    <x v="2"/>
    <x v="4"/>
    <s v="2.3 - MATERIALES Y SUMINISTROS"/>
    <s v="2.3.5 - CUERO, CAUCHO Y PLÁSTICO"/>
    <s v="N"/>
    <s v="00 - N/A"/>
    <s v="10 - FONDO GENERAL"/>
    <s v="(en blanco)"/>
    <s v="99 - MULTIPROVINCIAL"/>
    <n v="250000"/>
    <n v="68096.62"/>
    <n v="306400.2"/>
    <n v="68096.62000000001"/>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19611.599999999999"/>
    <n v="195000"/>
    <n v="19611.599999999999"/>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0"/>
    <n v="0"/>
    <n v="0"/>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9145"/>
    <n v="50000"/>
    <n v="9145"/>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534563.6"/>
    <n v="140000"/>
    <n v="534563.6"/>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4050000"/>
    <n v="798.75"/>
    <n v="6800000"/>
    <n v="798.75"/>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2050000"/>
    <n v="198806.39999999999"/>
    <n v="305000"/>
    <n v="198806.39999999999"/>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50000"/>
    <n v="0"/>
    <n v="29699.259999999776"/>
    <n v="0"/>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99443.32"/>
    <n v="772193.55"/>
    <n v="88445.719999999987"/>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50000"/>
    <n v="233093.19"/>
    <n v="896139"/>
    <n v="233093.19000000003"/>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47280"/>
    <n v="237700"/>
    <n v="0"/>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50000"/>
    <n v="17292.900000000001"/>
    <n v="75000"/>
    <n v="16053.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0000000"/>
    <n v="49737434.069999993"/>
    <n v="105700000"/>
    <n v="44502243.6199999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200000"/>
    <n v="164000"/>
    <n v="200000"/>
    <n v="163999.51"/>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300000"/>
    <n v="66409.600000000006"/>
    <n v="300000"/>
    <n v="66409.600000000006"/>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50000"/>
    <n v="1390498.4299999997"/>
    <n v="360000"/>
    <n v="1390498.4299999997"/>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500000"/>
    <n v="179548.79999999999"/>
    <n v="500000"/>
    <n v="179548.7999999999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0"/>
    <n v="31135.48"/>
    <n v="8500"/>
    <n v="31135.48"/>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0"/>
    <n v="323910"/>
    <n v="291940"/>
    <n v="323910"/>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0"/>
    <n v="31860"/>
    <n v="47200"/>
    <n v="31860"/>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5000000"/>
    <n v="4161884.65"/>
    <n v="4248600"/>
    <n v="1347450.13"/>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1100000"/>
    <n v="395958.44000000006"/>
    <n v="485000"/>
    <n v="378093.24000000005"/>
  </r>
  <r>
    <s v="2023"/>
    <x v="0"/>
    <x v="0"/>
    <x v="0"/>
    <x v="0"/>
    <s v="2 - Poder Ejecutivo"/>
    <s v="0201 - PRESIDENCIA DE LA REPÚBLICA"/>
    <s v="0007 - PROGRAMA SUPÉRATE"/>
    <x v="1"/>
    <x v="2"/>
    <x v="4"/>
    <s v="2.3 - MATERIALES Y SUMINISTROS"/>
    <s v="2.3.9 - PRODUCTOS Y ÚTILES VARIOS"/>
    <s v="N"/>
    <s v="00 - N/A"/>
    <s v="10 - FONDO GENERAL"/>
    <s v="(en blanco)"/>
    <s v="99 - MULTIPROVINCIAL"/>
    <n v="1000000"/>
    <n v="493293.87"/>
    <n v="1015284.4"/>
    <n v="493293.87000000005"/>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85325.8"/>
    <n v="59380"/>
    <n v="85325.8"/>
  </r>
  <r>
    <s v="2023"/>
    <x v="0"/>
    <x v="0"/>
    <x v="0"/>
    <x v="0"/>
    <s v="2 - Poder Ejecutivo"/>
    <s v="0201 - PRESIDENCIA DE LA REPÚBLICA"/>
    <s v="0007 - PROGRAMA SUPÉRATE"/>
    <x v="1"/>
    <x v="2"/>
    <x v="4"/>
    <s v="2.3 - MATERIALES Y SUMINISTROS"/>
    <s v="2.3.9 - PRODUCTOS Y ÚTILES VARIOS"/>
    <s v="N"/>
    <s v="00 - N/A"/>
    <s v="10 - FONDO GENERAL"/>
    <s v="(en blanco)"/>
    <s v="99 - MULTIPROVINCIAL"/>
    <n v="300000"/>
    <n v="682158.21"/>
    <n v="1914613.3"/>
    <n v="307762.58"/>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28778.5"/>
    <n v="189000"/>
    <n v="11618.5"/>
  </r>
  <r>
    <s v="2023"/>
    <x v="0"/>
    <x v="0"/>
    <x v="0"/>
    <x v="0"/>
    <s v="2 - Poder Ejecutivo"/>
    <s v="0201 - PRESIDENCIA DE LA REPÚBLICA"/>
    <s v="0007 - PROGRAMA SUPÉRATE"/>
    <x v="1"/>
    <x v="2"/>
    <x v="4"/>
    <s v="2.3 - MATERIALES Y SUMINISTROS"/>
    <s v="2.3.9 - PRODUCTOS Y ÚTILES VARIOS"/>
    <s v="N"/>
    <s v="00 - N/A"/>
    <s v="10 - FONDO GENERAL"/>
    <s v="(en blanco)"/>
    <s v="99 - MULTIPROVINCIAL"/>
    <n v="300000"/>
    <n v="115517.94"/>
    <n v="469347.43"/>
    <n v="113502.5"/>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240936.05"/>
    <n v="112676.6"/>
    <n v="218102.58"/>
  </r>
  <r>
    <s v="2023"/>
    <x v="0"/>
    <x v="0"/>
    <x v="0"/>
    <x v="0"/>
    <s v="2 - Poder Ejecutivo"/>
    <s v="0201 - PRESIDENCIA DE LA REPÚBLICA"/>
    <s v="0007 - PROGRAMA SUPÉRATE"/>
    <x v="1"/>
    <x v="2"/>
    <x v="4"/>
    <s v="2.3 - MATERIALES Y SUMINISTROS"/>
    <s v="2.3.9 - PRODUCTOS Y ÚTILES VARIOS"/>
    <s v="N"/>
    <s v="00 - N/A"/>
    <s v="10 - FONDO GENERAL"/>
    <s v="(en blanco)"/>
    <s v="99 - MULTIPROVINCIAL"/>
    <n v="100000"/>
    <n v="870823.45000000007"/>
    <n v="365125.4"/>
    <n v="850988.72"/>
  </r>
  <r>
    <s v="2023"/>
    <x v="0"/>
    <x v="0"/>
    <x v="0"/>
    <x v="0"/>
    <s v="2 - Poder Ejecutivo"/>
    <s v="0201 - PRESIDENCIA DE LA REPÚBLICA"/>
    <s v="0007 - PROGRAMA SUPÉRATE"/>
    <x v="1"/>
    <x v="2"/>
    <x v="4"/>
    <s v="2.3 - MATERIALES Y SUMINISTROS"/>
    <s v="2.3.9 - PRODUCTOS Y ÚTILES VARIOS"/>
    <s v="N"/>
    <s v="00 - N/A"/>
    <s v="10 - FONDO GENERAL"/>
    <s v="(en blanco)"/>
    <s v="99 - MULTIPROVINCIAL"/>
    <n v="3500000"/>
    <n v="3805440.77"/>
    <n v="8627486.5"/>
    <n v="2583407.77"/>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1216023.56"/>
    <n v="329900"/>
    <n v="630968.93999999983"/>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407967.54000000004"/>
    <n v="1022161"/>
    <n v="407967.54"/>
  </r>
  <r>
    <s v="2023"/>
    <x v="0"/>
    <x v="0"/>
    <x v="0"/>
    <x v="0"/>
    <s v="2 - Poder Ejecutivo"/>
    <s v="0201 - PRESIDENCIA DE LA REPÚBLICA"/>
    <s v="0007 - PROGRAMA SUPÉRATE"/>
    <x v="1"/>
    <x v="2"/>
    <x v="4"/>
    <s v="2.3 - MATERIALES Y SUMINISTROS"/>
    <s v="2.3.9 - PRODUCTOS Y ÚTILES VARIOS"/>
    <s v="N"/>
    <s v="00 - N/A"/>
    <s v="10 - FONDO GENERAL"/>
    <s v="(en blanco)"/>
    <s v="99 - MULTIPROVINCIAL"/>
    <n v="2000000"/>
    <n v="48144"/>
    <n v="1066300"/>
    <n v="48144"/>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76610.320000000007"/>
    <n v="920420"/>
    <n v="17610.32"/>
  </r>
  <r>
    <s v="2023"/>
    <x v="0"/>
    <x v="0"/>
    <x v="1"/>
    <x v="1"/>
    <s v="2 - Poder Ejecutivo"/>
    <s v="0201 - PRESIDENCIA DE LA REPÚBLICA"/>
    <s v="0007 - PROGRAMA SUPÉRATE"/>
    <x v="1"/>
    <x v="2"/>
    <x v="4"/>
    <s v="2.3 - MATERIALES Y SUMINISTROS"/>
    <s v="2.3.9 - PRODUCTOS Y ÚTILES VARIOS"/>
    <s v="N"/>
    <s v="00 - N/A"/>
    <s v="10 - FONDO GENERAL"/>
    <s v="(en blanco)"/>
    <s v="99 - MULTIPROVINCIAL"/>
    <n v="0"/>
    <n v="0"/>
    <n v="0"/>
    <n v="0"/>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105000"/>
    <n v="0"/>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105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97000000"/>
    <n v="93599416"/>
    <n v="104000000"/>
    <n v="76416742.670000002"/>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0"/>
    <n v="0"/>
    <n v="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000000"/>
    <n v="0"/>
    <n v="194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107000000"/>
    <n v="107114078.34"/>
    <n v="129000000"/>
    <n v="96619791.840000004"/>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0"/>
    <n v="60000"/>
    <n v="60000"/>
    <n v="1500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17000000"/>
    <n v="0"/>
    <n v="1700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4000000"/>
    <n v="886000"/>
    <n v="3100000"/>
    <n v="88600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000000"/>
    <n v="5351212.54"/>
    <n v="5500000"/>
    <n v="5351212.54"/>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11000000"/>
    <n v="10572000"/>
    <n v="17000000"/>
    <n v="9840000"/>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14000000"/>
    <n v="12826162.83"/>
    <n v="14000000"/>
    <n v="12826162.83"/>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2000000"/>
    <n v="1505000"/>
    <n v="2000000"/>
    <n v="1505000"/>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17000000"/>
    <n v="0"/>
    <n v="17000000"/>
    <n v="0"/>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14000000"/>
    <n v="14156461.57"/>
    <n v="16056100"/>
    <n v="12226558.75"/>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14500000"/>
    <n v="14265676.199999999"/>
    <n v="16559000"/>
    <n v="12297416.699999999"/>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4000000"/>
    <n v="2036328.68"/>
    <n v="4319000"/>
    <n v="1745221.5700000003"/>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000000"/>
    <n v="497316.78"/>
    <n v="3000000"/>
    <n v="497316.77999999997"/>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2200000"/>
    <n v="276900"/>
    <n v="2200000"/>
    <n v="276900"/>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18000000"/>
    <n v="21448762.280000001"/>
    <n v="18000000"/>
    <n v="21448762.280000001"/>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10000000"/>
    <n v="7115536.6200000001"/>
    <n v="10000000"/>
    <n v="7034308.7499999991"/>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200000"/>
    <n v="32214"/>
    <n v="200000"/>
    <n v="31404"/>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100000"/>
    <n v="29711.3"/>
    <n v="250000"/>
    <n v="29711.3"/>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2000000"/>
    <n v="200000"/>
    <n v="21000000"/>
    <n v="200000"/>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0"/>
    <n v="679060.14"/>
    <n v="1500000"/>
    <n v="679060.14"/>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2500000"/>
    <n v="738916"/>
    <n v="2500000"/>
    <n v="680742"/>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000000"/>
    <n v="14158131.960000001"/>
    <n v="67705625"/>
    <n v="14158131.960000001"/>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500000"/>
    <n v="0"/>
    <n v="500000"/>
    <n v="0"/>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205000"/>
    <n v="205000"/>
    <n v="205000"/>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766162.05"/>
    <n v="2650000"/>
    <n v="739954.05"/>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4600"/>
    <n v="110000"/>
    <n v="104600"/>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11000000"/>
    <n v="8807088.410000002"/>
    <n v="12511000"/>
    <n v="6451710.939999999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4000000"/>
    <n v="0"/>
    <n v="1769000"/>
    <n v="0"/>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0"/>
    <n v="10500"/>
    <n v="15000"/>
    <n v="10500"/>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10000000"/>
    <n v="2412146.02"/>
    <n v="40219000"/>
    <n v="303150"/>
  </r>
  <r>
    <s v="2023"/>
    <x v="0"/>
    <x v="0"/>
    <x v="0"/>
    <x v="0"/>
    <s v="2 - Poder Ejecutivo"/>
    <s v="0201 - PRESIDENCIA DE LA REPÚBLICA"/>
    <s v="0008 - ADMINISTRADORA DE SUBSIDIOS SOCIALES"/>
    <x v="1"/>
    <x v="2"/>
    <x v="4"/>
    <s v="2.2 - CONTRATACIÓN DE SERVICIOS"/>
    <s v="2.2.6 - SEGUROS"/>
    <s v="N"/>
    <s v="00 - N/A"/>
    <s v="10 - FONDO GENERAL"/>
    <s v="(en blanco)"/>
    <s v="99 - MULTIPROVINCIAL"/>
    <n v="4000000"/>
    <n v="4323108.17"/>
    <n v="4323110"/>
    <n v="4323108.17"/>
  </r>
  <r>
    <s v="2023"/>
    <x v="0"/>
    <x v="0"/>
    <x v="0"/>
    <x v="0"/>
    <s v="2 - Poder Ejecutivo"/>
    <s v="0201 - PRESIDENCIA DE LA REPÚBLICA"/>
    <s v="0008 - ADMINISTRADORA DE SUBSIDIOS SOCIALES"/>
    <x v="1"/>
    <x v="2"/>
    <x v="4"/>
    <s v="2.2 - CONTRATACIÓN DE SERVICIOS"/>
    <s v="2.2.6 - SEGUROS"/>
    <s v="N"/>
    <s v="00 - N/A"/>
    <s v="10 - FONDO GENERAL"/>
    <s v="(en blanco)"/>
    <s v="99 - MULTIPROVINCIAL"/>
    <n v="3000000"/>
    <n v="1896426.06"/>
    <n v="3000000"/>
    <n v="1896426.06"/>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2000000"/>
    <n v="0"/>
    <n v="8600000"/>
    <n v="0"/>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2000000"/>
    <n v="0"/>
    <n v="400000"/>
    <n v="0"/>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0"/>
    <n v="0"/>
    <n v="406000"/>
    <n v="0"/>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0"/>
    <n v="63719.95"/>
    <n v="64000"/>
    <n v="63719.95"/>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0"/>
    <n v="0"/>
    <n v="1910000"/>
    <n v="0"/>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0"/>
    <n v="0"/>
    <n v="650000"/>
    <n v="0"/>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2000000"/>
    <n v="2041880.6900000002"/>
    <n v="2560000"/>
    <n v="1088662.6700000002"/>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0"/>
    <n v="0"/>
    <n v="150000"/>
    <n v="0"/>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0"/>
    <n v="1058595.3199999998"/>
    <n v="2615000"/>
    <n v="420178.78"/>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2000000"/>
    <n v="900460.19"/>
    <n v="1500000"/>
    <n v="900460.19"/>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0"/>
    <n v="584677.64000000013"/>
    <n v="1000000"/>
    <n v="180649.25"/>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0"/>
    <n v="61850.879999999997"/>
    <n v="700000"/>
    <n v="61850.879999999997"/>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500000"/>
    <n v="7476.5"/>
    <n v="100000"/>
    <n v="7476.5"/>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00000"/>
    <n v="0"/>
    <n v="1000000"/>
    <n v="0"/>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0"/>
    <n v="639370"/>
    <n v="1000000"/>
    <n v="373234"/>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2000000"/>
    <n v="1425203.1800000002"/>
    <n v="2795000"/>
    <n v="781342.17999999993"/>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0"/>
    <n v="324500"/>
    <n v="32135000"/>
    <n v="0"/>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4228260"/>
    <n v="3184973.2199999997"/>
    <n v="5261111"/>
    <n v="2201632.02"/>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0"/>
    <n v="177475.89"/>
    <n v="561000"/>
    <n v="177475.89"/>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0"/>
    <n v="139165.6"/>
    <n v="6866890"/>
    <n v="95741.6"/>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593889.14"/>
    <n v="2505000"/>
    <n v="593852.42000000004"/>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0"/>
    <n v="677851.51"/>
    <n v="1500000"/>
    <n v="397571.5"/>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000000"/>
    <n v="968453.50999999989"/>
    <n v="1000000"/>
    <n v="785628.23"/>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500000"/>
    <n v="26724"/>
    <n v="400000"/>
    <n v="26724"/>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0"/>
    <n v="54060.04"/>
    <n v="106000"/>
    <n v="16300.04"/>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0"/>
    <n v="76464"/>
    <n v="398500"/>
    <n v="76464"/>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215854.25"/>
    <n v="359000"/>
    <n v="214049.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0"/>
    <n v="465038"/>
    <n v="1000000"/>
    <n v="465038"/>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330579.07"/>
    <n v="1896050"/>
    <n v="1330579.07"/>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0"/>
    <n v="218135.37"/>
    <n v="700000"/>
    <n v="218135.37"/>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6015.03"/>
    <n v="50000"/>
    <n v="1840.8"/>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0"/>
    <n v="36530"/>
    <n v="0"/>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4160"/>
    <n v="23000"/>
    <n v="14160"/>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0"/>
    <n v="256345"/>
    <n v="4016573"/>
    <n v="256345"/>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6386465.4199999999"/>
    <n v="9827900"/>
    <n v="5636465.4199999999"/>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0"/>
    <n v="19474.54"/>
    <n v="118600"/>
    <n v="19474.54"/>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0"/>
    <n v="29340.93"/>
    <n v="73200"/>
    <n v="29340.93"/>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0"/>
    <n v="0"/>
    <n v="22800"/>
    <n v="0"/>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0"/>
    <n v="3699.89"/>
    <n v="69000"/>
    <n v="3699.89"/>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0"/>
    <n v="53249.919999999998"/>
    <n v="130167"/>
    <n v="0"/>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500000"/>
    <n v="493195.42000000004"/>
    <n v="1494000"/>
    <n v="493195.42000000004"/>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23636.93"/>
    <n v="38900"/>
    <n v="23636.84"/>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2132676.6900000004"/>
    <n v="3189996"/>
    <n v="1015783.5499999999"/>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0"/>
    <n v="7590"/>
    <n v="0"/>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648706.28"/>
    <n v="595000"/>
    <n v="553206.34"/>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350000"/>
    <n v="886781.08000000007"/>
    <n v="3381700"/>
    <n v="486241.16000000003"/>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171289.08000000002"/>
    <n v="867540"/>
    <n v="159961.07999999999"/>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54257.58"/>
    <n v="440300"/>
    <n v="54257.58"/>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9400000"/>
    <n v="46020"/>
    <n v="1691756"/>
    <n v="46020"/>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0"/>
    <n v="58200"/>
    <n v="0"/>
  </r>
  <r>
    <s v="2023"/>
    <x v="0"/>
    <x v="0"/>
    <x v="1"/>
    <x v="1"/>
    <s v="2 - Poder Ejecutivo"/>
    <s v="0201 - PRESIDENCIA DE LA REPÚBLICA"/>
    <s v="0008 - ADMINISTRADORA DE SUBSIDIOS SOCIALES"/>
    <x v="1"/>
    <x v="2"/>
    <x v="4"/>
    <s v="2.3 - MATERIALES Y SUMINISTROS"/>
    <s v="2.3.9 - PRODUCTOS Y ÚTILES VARIOS"/>
    <s v="N"/>
    <s v="00 - N/A"/>
    <s v="10 - FONDO GENERAL"/>
    <s v="(en blanco)"/>
    <s v="99 - MULTIPROVINCIAL"/>
    <n v="0"/>
    <n v="0"/>
    <n v="0"/>
    <n v="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58392000"/>
    <n v="60750833.340000004"/>
    <n v="65164650.18"/>
    <n v="50148833.34000000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300000"/>
    <n v="0"/>
    <n v="300000"/>
    <n v="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2160000"/>
    <n v="967500"/>
    <n v="1404637"/>
    <n v="22500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20000"/>
    <n v="0"/>
    <n v="120000"/>
    <n v="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57108000"/>
    <n v="66274333.329999998"/>
    <n v="63036000"/>
    <n v="53415833.329999998"/>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0"/>
    <n v="112500"/>
    <n v="112500"/>
    <n v="11250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4260000"/>
    <n v="4567000"/>
    <n v="5082000"/>
    <n v="369300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800000"/>
    <n v="0"/>
    <n v="1221558"/>
    <n v="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0449000"/>
    <n v="11123450"/>
    <n v="11129000"/>
    <n v="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200000"/>
    <n v="0"/>
    <n v="200000"/>
    <n v="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0"/>
    <n v="33000"/>
    <n v="33000"/>
    <n v="33000"/>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420000"/>
    <n v="354314.72999999992"/>
    <n v="420000"/>
    <n v="354314.73"/>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0"/>
    <n v="500948.49"/>
    <n v="578805"/>
    <n v="39362.14"/>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1668000"/>
    <n v="2132733.33"/>
    <n v="2310500"/>
    <n v="1710233.33"/>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13144000"/>
    <n v="7667622.2300000004"/>
    <n v="11716000"/>
    <n v="7667622.2299999995"/>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695000"/>
    <n v="1929583.33"/>
    <n v="2662000"/>
    <n v="1929583.33"/>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10449000"/>
    <n v="0"/>
    <n v="11197000"/>
    <n v="0"/>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9889416"/>
    <n v="9377368.0099999979"/>
    <n v="10597716.359999999"/>
    <n v="7613879.8599999994"/>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9920976"/>
    <n v="9410432.1500000022"/>
    <n v="10644325.26"/>
    <n v="7639256.8300000001"/>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1176180"/>
    <n v="1075481.0699999998"/>
    <n v="1221880.2"/>
    <n v="910065.28"/>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555000"/>
    <n v="165592.32000000004"/>
    <n v="455000"/>
    <n v="165592.32000000004"/>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600000"/>
    <n v="355135.39999999991"/>
    <n v="450000"/>
    <n v="355135.39999999991"/>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36000"/>
    <n v="0"/>
    <n v="6000"/>
    <n v="0"/>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3504000"/>
    <n v="3070626.790000001"/>
    <n v="2704000"/>
    <n v="3070626.790000001"/>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3900000"/>
    <n v="2288119.35"/>
    <n v="3160000"/>
    <n v="2288119.35"/>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12000"/>
    <n v="5616"/>
    <n v="12000"/>
    <n v="5616"/>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6000"/>
    <n v="0"/>
    <n v="6000"/>
    <n v="0"/>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1500000"/>
    <n v="714106.8899999999"/>
    <n v="1600000"/>
    <n v="190776.89"/>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3135072"/>
    <n v="5234351.1999999993"/>
    <n v="5215072"/>
    <n v="1990467.6500000001"/>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2281850"/>
    <n v="610220"/>
    <n v="1681850"/>
    <n v="610220"/>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1641905"/>
    <n v="1029322.56"/>
    <n v="1341905"/>
    <n v="1029322.56"/>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19593"/>
    <n v="0"/>
    <n v="19593"/>
    <n v="0"/>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387704"/>
    <n v="1243473.97"/>
    <n v="1387704"/>
    <n v="1243473.9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20000"/>
    <n v="0"/>
    <n v="110000"/>
    <n v="0"/>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840000"/>
    <n v="830092.65999999992"/>
    <n v="850000"/>
    <n v="751427.95999999985"/>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0"/>
    <n v="1269329.8599999999"/>
    <n v="2022500"/>
    <n v="1067549.8599999999"/>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3785272"/>
    <n v="1549169.8599999999"/>
    <n v="1727772"/>
    <n v="46872"/>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50000"/>
    <n v="489408.2"/>
    <n v="250000"/>
    <n v="489408.19"/>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1400000"/>
    <n v="606021.01"/>
    <n v="800000"/>
    <n v="606021.01"/>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1200000"/>
    <n v="683704.50000000012"/>
    <n v="1200000"/>
    <n v="683704.50000000012"/>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1000000"/>
    <n v="0"/>
    <n v="500000"/>
    <n v="0"/>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180000"/>
    <n v="135000"/>
    <n v="130000"/>
    <n v="135000"/>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72000"/>
    <n v="0"/>
    <n v="72000"/>
    <n v="0"/>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20000"/>
    <n v="41093.1"/>
    <n v="120000"/>
    <n v="41093.089999999997"/>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00000"/>
    <n v="0"/>
    <n v="0"/>
    <n v="0"/>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70000"/>
    <n v="0"/>
    <n v="70000"/>
    <n v="0"/>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742000"/>
    <n v="670000.01"/>
    <n v="692000"/>
    <n v="298339.88"/>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190000"/>
    <n v="430983.2"/>
    <n v="190000"/>
    <n v="430983.03"/>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36000"/>
    <n v="1442.01"/>
    <n v="36000"/>
    <n v="1442.01"/>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204000"/>
    <n v="59000"/>
    <n v="49013"/>
    <n v="0"/>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30000"/>
    <n v="70001.14"/>
    <n v="30000"/>
    <n v="66429.67"/>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96000"/>
    <n v="0"/>
    <n v="96000"/>
    <n v="0"/>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3606653"/>
    <n v="3238774"/>
    <n v="38491553"/>
    <n v="3238774"/>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0"/>
    <n v="215008"/>
    <n v="215100"/>
    <n v="215008"/>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200000"/>
    <n v="106107.96"/>
    <n v="200000"/>
    <n v="106107.9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300000"/>
    <n v="167560"/>
    <n v="200000"/>
    <n v="167560"/>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2000000"/>
    <n v="9099077.5"/>
    <n v="11366000"/>
    <n v="8806677.5"/>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612000"/>
    <n v="2353904.52"/>
    <n v="2411000"/>
    <n v="2353904.52"/>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800000"/>
    <n v="123900"/>
    <n v="380000"/>
    <n v="123900"/>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36000"/>
    <n v="0"/>
    <n v="36000"/>
    <n v="0"/>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0"/>
    <n v="460199.9"/>
    <n v="375000"/>
    <n v="460199.9"/>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500000"/>
    <n v="443365.6"/>
    <n v="2440000"/>
    <n v="78745.600000000006"/>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8841310"/>
    <n v="5694407.9900000012"/>
    <n v="6026310"/>
    <n v="4104723.1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084000"/>
    <n v="359148.35"/>
    <n v="509000"/>
    <n v="179928.34999999998"/>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516000"/>
    <n v="318836"/>
    <n v="516000"/>
    <n v="314116"/>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30000"/>
    <n v="0"/>
    <n v="30000"/>
    <n v="0"/>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0"/>
    <n v="150361.5"/>
    <n v="70000"/>
    <n v="150361.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0"/>
    <n v="150000"/>
    <n v="0"/>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50000"/>
    <n v="39677.97"/>
    <n v="120000"/>
    <n v="39677.97"/>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6000"/>
    <n v="52797.45"/>
    <n v="36000"/>
    <n v="52797.45"/>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300000"/>
    <n v="0"/>
    <n v="100000"/>
    <n v="0"/>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36000"/>
    <n v="0"/>
    <n v="36000"/>
    <n v="0"/>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148000"/>
    <n v="0"/>
    <n v="148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36000"/>
    <n v="0"/>
    <n v="36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96000"/>
    <n v="56120.800000000003"/>
    <n v="96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4347933"/>
    <n v="1816500"/>
    <n v="3947933"/>
    <n v="1816500"/>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1863396"/>
    <n v="778500"/>
    <n v="1663396"/>
    <n v="778500"/>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96000"/>
    <n v="0"/>
    <n v="96000"/>
    <n v="0"/>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307650"/>
    <n v="11800"/>
    <n v="270266"/>
    <n v="11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8700000"/>
    <n v="86529.64"/>
    <n v="1460000"/>
    <n v="86529.640000000014"/>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200000"/>
    <n v="602502.6"/>
    <n v="200000"/>
    <n v="121699.63"/>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532.3600000000006"/>
    <n v="35000"/>
    <n v="3532.36"/>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45000"/>
    <n v="53365.5"/>
    <n v="45000"/>
    <n v="1327.5"/>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345500"/>
    <n v="278337"/>
    <n v="382884"/>
    <n v="252053.9"/>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108885.68"/>
    <n v="42000"/>
    <n v="48852"/>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640475.32000000007"/>
    <n v="20000"/>
    <n v="1947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175766.9"/>
    <n v="80000"/>
    <n v="1711"/>
  </r>
  <r>
    <s v="2023"/>
    <x v="0"/>
    <x v="0"/>
    <x v="1"/>
    <x v="1"/>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0"/>
    <n v="0"/>
    <n v="0"/>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13251200"/>
    <n v="273313600"/>
    <n v="330036420"/>
    <n v="273313200"/>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2000000"/>
    <n v="0"/>
    <n v="0"/>
    <n v="0"/>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7000000"/>
    <n v="3750000"/>
    <n v="5160000"/>
    <n v="3750000"/>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28127300"/>
    <n v="0"/>
    <n v="28080014"/>
    <n v="0"/>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1000000"/>
    <n v="664800"/>
    <n v="870000"/>
    <n v="664800"/>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500000"/>
    <n v="622288.87"/>
    <n v="630000"/>
    <n v="456160.58000000007"/>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3816000"/>
    <n v="3097140"/>
    <n v="3716568"/>
    <n v="3097140"/>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3000000"/>
    <n v="0"/>
    <n v="2139287"/>
    <n v="0"/>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22727291"/>
    <n v="19640085.209999997"/>
    <n v="25332323.559999999"/>
    <n v="19640085.209999997"/>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22098835"/>
    <n v="19671487.199999999"/>
    <n v="22243675"/>
    <n v="19671487.199999999"/>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3308923"/>
    <n v="2965846.3699999996"/>
    <n v="3334840"/>
    <n v="2965846.3700000006"/>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5420000"/>
    <n v="4946242.5"/>
    <n v="5420000"/>
    <n v="4946242.5"/>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30000"/>
    <n v="60676.959999999999"/>
    <n v="30000"/>
    <n v="60676.959999999999"/>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1920000"/>
    <n v="1665503.55"/>
    <n v="1920000"/>
    <n v="1665503.55"/>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100000"/>
    <n v="0"/>
    <n v="0"/>
    <n v="0"/>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1400000"/>
    <n v="158120"/>
    <n v="1400000"/>
    <n v="158120"/>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500000"/>
    <n v="0"/>
    <n v="500000"/>
    <n v="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0221000"/>
    <n v="9090024.0300000012"/>
    <n v="10221000"/>
    <n v="8850024.0300000012"/>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4000000"/>
    <n v="0"/>
    <n v="4000000"/>
    <n v="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500000"/>
    <n v="0"/>
    <n v="500000"/>
    <n v="0"/>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200000"/>
    <n v="0"/>
    <n v="200000"/>
    <n v="0"/>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00000"/>
    <n v="4624975.08"/>
    <n v="8000000"/>
    <n v="4624975.04"/>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2000000"/>
    <n v="0"/>
    <n v="5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4970000"/>
    <n v="6370834.6400000006"/>
    <n v="6470000"/>
    <n v="4865769.71"/>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921292.03"/>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5614368"/>
    <n v="5614000"/>
    <n v="5614368"/>
    <n v="561400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7003004"/>
    <n v="5153994.7"/>
    <n v="18389425.439999998"/>
    <n v="5153994.7"/>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1200000"/>
    <n v="0"/>
    <n v="1200000"/>
    <n v="0"/>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500000"/>
    <n v="395931.3"/>
    <n v="500000"/>
    <n v="395931.3"/>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1600000"/>
    <n v="197272.4"/>
    <n v="1600000"/>
    <n v="197272.4"/>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250000"/>
    <n v="0"/>
    <n v="250000"/>
    <n v="0"/>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700000"/>
    <n v="50046.87"/>
    <n v="700000"/>
    <n v="50046.87"/>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0"/>
    <n v="0"/>
    <n v="0"/>
    <n v="0"/>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0"/>
    <n v="0"/>
    <n v="1400000"/>
    <n v="0"/>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0"/>
    <n v="0"/>
    <n v="0"/>
    <n v="0"/>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00000"/>
    <n v="0"/>
    <n v="400000"/>
    <n v="0"/>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362796000"/>
    <n v="230926041"/>
    <n v="291542064.23999995"/>
    <n v="205318100"/>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035538981"/>
    <n v="288428593"/>
    <n v="353772302.36000001"/>
    <n v="259754570"/>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51350000"/>
    <n v="124195000"/>
    <n v="140395000"/>
    <n v="124195000"/>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16527915"/>
    <n v="57000000"/>
    <n v="57803465"/>
    <n v="0"/>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0"/>
    <n v="4574500"/>
    <n v="5895000"/>
    <n v="4233750"/>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0"/>
    <n v="6430872.2300000004"/>
    <n v="6138500.2799999993"/>
    <n v="6430145.3600000003"/>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0"/>
    <n v="21129000"/>
    <n v="21129000"/>
    <n v="8931500"/>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30000000"/>
    <n v="10878118.75"/>
    <n v="10878118.75"/>
    <n v="10878118.75"/>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0"/>
    <n v="0"/>
    <n v="0"/>
    <n v="0"/>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30000000"/>
    <n v="0"/>
    <n v="19584410.210000001"/>
    <n v="0"/>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61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99141951"/>
    <n v="49052898.180000007"/>
    <n v="58046023.339999989"/>
    <n v="45204307.179999992"/>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99281784"/>
    <n v="48931896.100000009"/>
    <n v="57914038.5"/>
    <n v="45077878.100000016"/>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5381685"/>
    <n v="6533899.0600000015"/>
    <n v="8074506.1200000001"/>
    <n v="5936798.0600000015"/>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9004514"/>
    <n v="11644784.029999999"/>
    <n v="13004514"/>
    <n v="11644784.029999999"/>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70329"/>
    <n v="169131.35"/>
    <n v="170329"/>
    <n v="169131.35"/>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398013"/>
    <n v="1587060.4499999997"/>
    <n v="2098013"/>
    <n v="1587060.4499999997"/>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3359"/>
    <n v="9108"/>
    <n v="13359"/>
    <n v="9108"/>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150000"/>
    <n v="5897133.4600000009"/>
    <n v="6850000"/>
    <n v="190650.23999999999"/>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0"/>
    <n v="0"/>
    <n v="5100000"/>
    <n v="0"/>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0"/>
    <n v="700000.98"/>
    <n v="703575"/>
    <n v="63550.080000000002"/>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343600"/>
    <n v="474324.6"/>
    <n v="489812.81000000006"/>
    <n v="474324.6"/>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116782"/>
    <n v="32108028.600000001"/>
    <n v="34916782"/>
    <n v="32105578.199999999"/>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260000"/>
    <n v="68753.399999999994"/>
    <n v="260000"/>
    <n v="68753.399999999994"/>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50 - CRÉDITO INTERNO"/>
    <s v="(en blanco)"/>
    <s v="99 - MULTIPROVINCIAL"/>
    <n v="0"/>
    <n v="3000000"/>
    <n v="15000000"/>
    <n v="2530597.5"/>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600000"/>
    <n v="185818.86"/>
    <n v="1752000"/>
    <n v="185818.86"/>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132000"/>
    <n v="10820"/>
    <n v="132000"/>
    <n v="10820"/>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165600"/>
    <n v="1074290"/>
    <n v="1112600"/>
    <n v="1074290"/>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1300000"/>
    <n v="3153693.16"/>
    <n v="5052386.32"/>
    <n v="1898693.16"/>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0"/>
    <n v="1350000"/>
    <n v="1350000"/>
    <n v="627462.13"/>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262345"/>
    <n v="3712635"/>
    <n v="5358262.9800000004"/>
    <n v="3370074.98"/>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0"/>
    <n v="0"/>
    <n v="2102760"/>
    <n v="0"/>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258527"/>
    <n v="0"/>
    <n v="258527"/>
    <n v="0"/>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5285230"/>
    <n v="5772689.96"/>
    <n v="7698092.8900000006"/>
    <n v="5772689.96"/>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50 - CRÉDITO INTERNO"/>
    <s v="(en blanco)"/>
    <s v="99 - MULTIPROVINCIAL"/>
    <n v="0"/>
    <n v="16050000"/>
    <n v="16050000"/>
    <n v="0"/>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0"/>
    <n v="12124025.08"/>
    <n v="12125000"/>
    <n v="12124025.08"/>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815635.95999999985"/>
    <n v="8198579"/>
    <n v="815635.96000000008"/>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330000"/>
    <n v="225000"/>
    <n v="230000"/>
    <n v="225000"/>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300000"/>
    <n v="0"/>
    <n v="200000"/>
    <n v="0"/>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357502"/>
    <n v="202547"/>
    <n v="327502"/>
    <n v="0"/>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000000"/>
    <n v="11337664.890000001"/>
    <n v="12016940.65"/>
    <n v="3056179.94"/>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0"/>
    <n v="97656.8"/>
    <n v="150000"/>
    <n v="97656.8"/>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58291"/>
    <n v="4363.21"/>
    <n v="158291"/>
    <n v="4363.2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00000"/>
    <n v="4312000"/>
    <n v="9414000"/>
    <n v="431200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07520"/>
    <n v="0"/>
    <n v="107520"/>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44242"/>
    <n v="24190"/>
    <n v="44242"/>
    <n v="2419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43734"/>
    <n v="205001.4"/>
    <n v="205734"/>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80823"/>
    <n v="0"/>
    <n v="80823"/>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40000000"/>
    <n v="46835796.240000002"/>
    <n v="79950000"/>
    <n v="37779454.359999999"/>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0000"/>
    <n v="0"/>
    <n v="10000"/>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0000"/>
    <n v="19470"/>
    <n v="60000"/>
    <n v="1947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0"/>
    <n v="2926400"/>
    <n v="2926400"/>
    <n v="292640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2976871"/>
    <n v="1588280"/>
    <n v="1796946"/>
    <n v="158828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50000000"/>
    <n v="151284.29999999999"/>
    <n v="1146261.8200000003"/>
    <n v="31584.3"/>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98000"/>
    <n v="460668"/>
    <n v="5543821.9000000004"/>
    <n v="19800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0"/>
    <n v="1900000"/>
    <n v="4139770"/>
    <n v="47500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410000"/>
    <n v="15405691.85"/>
    <n v="44600501.859999999"/>
    <n v="15405691.85"/>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8100000"/>
    <n v="8100000"/>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0"/>
    <n v="3982500"/>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0"/>
    <n v="11600000"/>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0"/>
    <n v="3745682.49"/>
    <n v="0"/>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10000000"/>
    <n v="10000000"/>
    <n v="0"/>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0"/>
    <n v="45941.73"/>
    <n v="5316500"/>
    <n v="45941.73"/>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0"/>
    <n v="9584846.6799999997"/>
    <n v="33215636.480000004"/>
    <n v="6215067.8900000006"/>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5154546.95"/>
    <n v="5654546.9499999993"/>
    <n v="1154546.95"/>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50 - CRÉDITO INTERNO"/>
    <s v="(en blanco)"/>
    <s v="99 - MULTIPROVINCIAL"/>
    <n v="0"/>
    <n v="0"/>
    <n v="25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487800"/>
    <n v="72756510.370000005"/>
    <n v="101750466.98"/>
    <n v="58866185.890000001"/>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92000"/>
    <n v="46030.5"/>
    <n v="92000"/>
    <n v="46030.5"/>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30000"/>
    <n v="0"/>
    <n v="3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58346907"/>
    <n v="610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0"/>
    <n v="158166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243200"/>
    <n v="320150.34000000003"/>
    <n v="523200"/>
    <n v="320150.33999999997"/>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211648"/>
    <n v="71809.19"/>
    <n v="5281957.1900000004"/>
    <n v="71809.19"/>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50 - CRÉDITO INTERNO"/>
    <s v="(en blanco)"/>
    <s v="99 - MULTIPROVINCIAL"/>
    <n v="0"/>
    <n v="0"/>
    <n v="885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50 - CRÉDITO INTERNO"/>
    <s v="(en blanco)"/>
    <s v="99 - MULTIPROVINCIAL"/>
    <n v="0"/>
    <n v="0"/>
    <n v="1100000"/>
    <n v="0"/>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575000"/>
    <n v="458132.64"/>
    <n v="572000"/>
    <n v="458132.64"/>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350000"/>
    <n v="698145.3"/>
    <n v="701425"/>
    <n v="698145.3"/>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81887"/>
    <n v="1502961.81"/>
    <n v="1581887"/>
    <n v="2961.8"/>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43754"/>
    <n v="0"/>
    <n v="43754"/>
    <n v="0"/>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10600774.5"/>
    <n v="16391344.67"/>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60000"/>
    <n v="2553551.62"/>
    <n v="2553551.62"/>
    <n v="1740022.02"/>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86400"/>
    <n v="188002.77"/>
    <n v="286400"/>
    <n v="188002.77"/>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50 - CRÉDITO INTERNO"/>
    <s v="(en blanco)"/>
    <s v="99 - MULTIPROVINCIAL"/>
    <n v="0"/>
    <n v="0"/>
    <n v="6694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
    <n v="0"/>
    <n v="400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145000"/>
    <n v="31632.2"/>
    <n v="290140"/>
    <n v="31632.2"/>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141280"/>
    <n v="232543.07"/>
    <n v="273465"/>
    <n v="232543.07"/>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8787591.0199999996"/>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454772.2"/>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384969.8"/>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2286420.9"/>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2550666"/>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8673"/>
    <n v="0"/>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20000000"/>
    <n v="20000000"/>
    <n v="30200000"/>
    <n v="20000000"/>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40000000"/>
    <n v="9999999.9999999981"/>
    <n v="22800000.329999998"/>
    <n v="0"/>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150000"/>
    <n v="9788.1"/>
    <n v="50000"/>
    <n v="9788.1"/>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0"/>
    <n v="10750"/>
    <n v="50000"/>
    <n v="10750"/>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14341703"/>
    <n v="2111395.7600000002"/>
    <n v="5307727.9600000009"/>
    <n v="3479.16"/>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0"/>
    <n v="20974.5"/>
    <n v="52800"/>
    <n v="20974.5"/>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50 - CRÉDITO INTERNO"/>
    <s v="(en blanco)"/>
    <s v="99 - MULTIPROVINCIAL"/>
    <n v="0"/>
    <n v="0"/>
    <n v="287883.92"/>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138200"/>
    <n v="847563.3"/>
    <n v="3185771"/>
    <n v="733640.2"/>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4981000"/>
    <n v="3290947.67"/>
    <n v="3649497"/>
    <n v="3220988.9800000004"/>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877247.2"/>
    <n v="877247.2"/>
    <n v="877247.2"/>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000"/>
    <n v="4850"/>
    <n v="15000"/>
    <n v="485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9578.560000000001"/>
    <n v="4541800"/>
    <n v="19578.56000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72400"/>
    <n v="338573.1"/>
    <n v="892800"/>
    <n v="338573.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07776.17000000001"/>
    <n v="112000"/>
    <n v="107776.17"/>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20000"/>
    <n v="174889.13999999998"/>
    <n v="180000"/>
    <n v="174889.14"/>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351399.5"/>
    <n v="611232"/>
    <n v="342549.49"/>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304500"/>
    <n v="23180.489999999998"/>
    <n v="197371.45999999344"/>
    <n v="23180.489999999998"/>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4250000"/>
    <n v="14250000"/>
    <n v="1425000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86916.13"/>
    <n v="215000"/>
    <n v="186916.13"/>
  </r>
  <r>
    <s v="2023"/>
    <x v="0"/>
    <x v="0"/>
    <x v="1"/>
    <x v="1"/>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0"/>
    <n v="0"/>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3363"/>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1699.2"/>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1396547.78"/>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10544812.689999999"/>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437058"/>
    <n v="0"/>
  </r>
  <r>
    <s v="2023"/>
    <x v="0"/>
    <x v="0"/>
    <x v="1"/>
    <x v="1"/>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0"/>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1220348"/>
    <n v="17295494.25"/>
    <n v="21220348"/>
    <n v="15651561.32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3000218"/>
    <n v="2500182"/>
    <n v="3000218"/>
    <n v="2250163.799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018381"/>
    <n v="0"/>
    <n v="2018381"/>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140000"/>
    <n v="0"/>
    <n v="140000"/>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0766"/>
    <n v="18458.7"/>
    <n v="20766"/>
    <n v="18458.7"/>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7440934"/>
    <n v="5217445"/>
    <n v="7440934"/>
    <n v="4695700.5"/>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4004723"/>
    <n v="3337268.9999999995"/>
    <n v="4004723"/>
    <n v="3003542.0999999996"/>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953804"/>
    <n v="0"/>
    <n v="953804"/>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44488"/>
    <n v="0"/>
    <n v="44488"/>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41878"/>
    <n v="0"/>
    <n v="41878"/>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7579628"/>
    <n v="5232842.8999999994"/>
    <n v="7579628"/>
    <n v="4709558.6099999994"/>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3420000"/>
    <n v="2850000"/>
    <n v="3420000"/>
    <n v="2565000"/>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916635"/>
    <n v="0"/>
    <n v="916635"/>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3480034"/>
    <n v="10770675.76"/>
    <n v="13480034"/>
    <n v="9755932.879999999"/>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4915200"/>
    <n v="3381000"/>
    <n v="4915200"/>
    <n v="3081400"/>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532936"/>
    <n v="0"/>
    <n v="1532936"/>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45192"/>
    <n v="0"/>
    <n v="45192"/>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7970383"/>
    <n v="5748651.8999999985"/>
    <n v="7970383"/>
    <n v="5177786.709999999"/>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2840121"/>
    <n v="2366767.3000000003"/>
    <n v="2840121"/>
    <n v="2130090.57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900875"/>
    <n v="0"/>
    <n v="900875"/>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0"/>
    <n v="150000"/>
    <n v="150000"/>
    <n v="150000"/>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0"/>
    <n v="27688.05"/>
    <n v="27688.05"/>
    <n v="27688.05"/>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7553478"/>
    <n v="5677190"/>
    <n v="7538789"/>
    <n v="5107921"/>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3219818"/>
    <n v="2263182"/>
    <n v="3219818"/>
    <n v="2036863.799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897775"/>
    <n v="0"/>
    <n v="897775"/>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0"/>
    <n v="14688.74"/>
    <n v="14689"/>
    <n v="14688.74"/>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19681478"/>
    <n v="14655388.200000001"/>
    <n v="19681478"/>
    <n v="13110349.38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11024608"/>
    <n v="8672339.5"/>
    <n v="11024608"/>
    <n v="7877305.5500000007"/>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2558840"/>
    <n v="0"/>
    <n v="2558840"/>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0"/>
    <n v="0"/>
    <n v="40000"/>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5399"/>
    <n v="34494.69"/>
    <n v="18896.95"/>
    <n v="34494.69"/>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190072257"/>
    <n v="173017111.83999997"/>
    <n v="190072257"/>
    <n v="152645206.45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0"/>
    <n v="252000"/>
    <n v="421546"/>
    <n v="168000"/>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118747223"/>
    <n v="103263788.28999995"/>
    <n v="156137611"/>
    <n v="91617251.839999974"/>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26223456"/>
    <n v="0"/>
    <n v="32116965"/>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4384000"/>
    <n v="2431075"/>
    <n v="4194000"/>
    <n v="2431075"/>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2000000"/>
    <n v="465324.42000000004"/>
    <n v="1958814"/>
    <n v="465324.42"/>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213467.99999999997"/>
    <n v="257000"/>
    <n v="192121.1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103568.20000000001"/>
    <n v="126523"/>
    <n v="93211.3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236000"/>
    <n v="150929.90000000002"/>
    <n v="221000"/>
    <n v="135836.91000000003"/>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5892000"/>
    <n v="4910000"/>
    <n v="5892000"/>
    <n v="4419000"/>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406546"/>
    <n v="0"/>
    <n v="0"/>
    <n v="0"/>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1717238"/>
    <n v="1403513.2"/>
    <n v="1717238"/>
    <n v="1269232.090000000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1719660"/>
    <n v="1405493.5999999999"/>
    <n v="1719660"/>
    <n v="1271023.01"/>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266426"/>
    <n v="217144.11999999997"/>
    <n v="266426"/>
    <n v="196310.6000000000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811497"/>
    <n v="606529.30000000005"/>
    <n v="811497"/>
    <n v="545876.3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812641"/>
    <n v="607384.69999999984"/>
    <n v="812641"/>
    <n v="546646.2299999998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25902"/>
    <n v="94101.900000000009"/>
    <n v="125902"/>
    <n v="84691.71"/>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779874"/>
    <n v="573073.6"/>
    <n v="779874"/>
    <n v="515766.2399999999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780973"/>
    <n v="573881.9"/>
    <n v="780973"/>
    <n v="516493.71"/>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20996"/>
    <n v="87713.64"/>
    <n v="120996"/>
    <n v="78879.6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1304222"/>
    <n v="1003353.83"/>
    <n v="1304222"/>
    <n v="910166.9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1306062"/>
    <n v="1004769.4"/>
    <n v="1306062"/>
    <n v="911451.01"/>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02348"/>
    <n v="155516.68"/>
    <n v="202348"/>
    <n v="141058.8600000000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766464"/>
    <n v="575383.19999999984"/>
    <n v="766464"/>
    <n v="518128.4799999998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767546"/>
    <n v="576194.9"/>
    <n v="767546"/>
    <n v="518859.4099999999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18915"/>
    <n v="88622.260000000009"/>
    <n v="118915"/>
    <n v="79741.40000000000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763827"/>
    <n v="562972.25"/>
    <n v="763827"/>
    <n v="506565.1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764904"/>
    <n v="563766.59000000008"/>
    <n v="764904"/>
    <n v="507279.8800000001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18506"/>
    <n v="87192.069999999992"/>
    <n v="118506"/>
    <n v="78440.5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2177061"/>
    <n v="1653935.9"/>
    <n v="2177061"/>
    <n v="1488024.73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2180132"/>
    <n v="1656268.8999999997"/>
    <n v="2180132"/>
    <n v="1490123.71"/>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337765"/>
    <n v="255478.76000000004"/>
    <n v="337765"/>
    <n v="229737.9700000000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21895301"/>
    <n v="19537046.620000001"/>
    <n v="24546280"/>
    <n v="17267221.32000000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21926182"/>
    <n v="19633839.400000002"/>
    <n v="24580899"/>
    <n v="17354565.640000004"/>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3397016"/>
    <n v="2785744.9"/>
    <n v="3808310"/>
    <n v="2461388.1399999987"/>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5100000"/>
    <n v="3306283.01"/>
    <n v="5100000"/>
    <n v="3306283.01"/>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6000"/>
    <n v="0"/>
    <n v="6000"/>
    <n v="0"/>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3700000"/>
    <n v="2783099.7600000007"/>
    <n v="3700000"/>
    <n v="2783099.7600000007"/>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8705784"/>
    <n v="5438701.620000001"/>
    <n v="8705784"/>
    <n v="5438701.620000001"/>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0"/>
    <n v="40113.589999999997"/>
    <n v="100000"/>
    <n v="40113.589999999997"/>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79000"/>
    <n v="8085"/>
    <n v="79000"/>
    <n v="8085"/>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1180000"/>
    <n v="1179875.3899999999"/>
    <n v="1180000"/>
    <n v="806508.1399999999"/>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1250000"/>
    <n v="1247281.75"/>
    <n v="2050000"/>
    <n v="749562.47"/>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1000000"/>
    <n v="1385235"/>
    <n v="1880000"/>
    <n v="1385235"/>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1000000"/>
    <n v="257402.44"/>
    <n v="1000000"/>
    <n v="25740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400000"/>
    <n v="280690.75"/>
    <n v="400000"/>
    <n v="280690.75"/>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800000"/>
    <n v="16730"/>
    <n v="200000"/>
    <n v="16730"/>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1705784"/>
    <n v="10257532.699999999"/>
    <n v="11705784"/>
    <n v="5603999.9299999997"/>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400000"/>
    <n v="399420.01"/>
    <n v="400000"/>
    <n v="18791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700000"/>
    <n v="1500000"/>
    <n v="1700000"/>
    <n v="0"/>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0"/>
    <n v="1637797.4"/>
    <n v="2400000"/>
    <n v="1637797.4"/>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370000"/>
    <n v="370000"/>
    <n v="37000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250000"/>
    <n v="250000"/>
    <n v="25000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84419.24"/>
    <n v="250000"/>
    <n v="84419.24"/>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389476"/>
    <n v="389476"/>
    <n v="389476"/>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1000000"/>
    <n v="1000000"/>
    <n v="3390083"/>
    <n v="100000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1600000"/>
    <n v="4100000"/>
    <n v="4100000"/>
    <n v="1789323.6800000002"/>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20000"/>
    <n v="1838.46"/>
    <n v="20000"/>
    <n v="1838.46"/>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145000"/>
    <n v="0"/>
    <n v="145000"/>
    <n v="0"/>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3000000"/>
    <n v="1836403.5"/>
    <n v="3550000"/>
    <n v="1397851.1"/>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1200000"/>
    <n v="974680"/>
    <n v="1200000"/>
    <n v="974680"/>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0000"/>
    <n v="669500"/>
    <n v="650000"/>
    <n v="529500"/>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1500000"/>
    <n v="1049999.99"/>
    <n v="1300000"/>
    <n v="850000"/>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0"/>
    <n v="200000"/>
    <n v="200000"/>
    <n v="0"/>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5508898"/>
    <n v="9620000"/>
    <n v="3985777.49999999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25382059.770000003"/>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787581.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9962005.089999999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0167370.050000001"/>
    <n v="14545440"/>
    <n v="9147218.370000001"/>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9561890.710000000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4926522.95"/>
    <n v="11034208"/>
    <n v="4926522.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000000"/>
    <n v="7535905"/>
    <n v="8000000"/>
    <n v="6958281.7200000007"/>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200000"/>
    <n v="199499.06"/>
    <n v="200000"/>
    <n v="134931.74"/>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20000"/>
    <n v="0"/>
    <n v="20000"/>
    <n v="0"/>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300000"/>
    <n v="641217.89999999991"/>
    <n v="800000"/>
    <n v="267399.8"/>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500000"/>
    <n v="306520.81"/>
    <n v="500000"/>
    <n v="0"/>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0"/>
    <n v="0"/>
    <n v="825824"/>
    <n v="0"/>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00000"/>
    <n v="235479.09"/>
    <n v="397981"/>
    <n v="34633"/>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26000"/>
    <n v="0"/>
    <n v="26000"/>
    <n v="0"/>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20000"/>
    <n v="0"/>
    <n v="31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2314979.67"/>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45054.13"/>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278712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2085976.94"/>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278712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151200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200000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00000"/>
    <n v="460992.96"/>
    <n v="500000"/>
    <n v="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10000"/>
    <n v="0"/>
    <n v="10000"/>
    <n v="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10000"/>
    <n v="692831"/>
    <n v="1010000"/>
    <n v="23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21000"/>
    <n v="0"/>
    <n v="21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20000"/>
    <n v="0"/>
    <n v="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20000"/>
    <n v="0"/>
    <n v="9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110000"/>
    <n v="0"/>
    <n v="11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100000"/>
    <n v="99830.36"/>
    <n v="100000"/>
    <n v="99830.36"/>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70000"/>
    <n v="37498.68"/>
    <n v="70000"/>
    <n v="475"/>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1000"/>
    <n v="0"/>
    <n v="1000"/>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3589015"/>
    <n v="3588854.87"/>
    <n v="3589015"/>
    <n v="3588854.87"/>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4400000"/>
    <n v="4341500"/>
    <n v="4400000"/>
    <n v="43415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2000"/>
    <n v="0"/>
    <n v="2000"/>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20000"/>
    <n v="0"/>
    <n v="20000"/>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5000"/>
    <n v="325"/>
    <n v="5000"/>
    <n v="3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100000"/>
    <n v="0"/>
    <n v="0"/>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500000"/>
    <n v="313998"/>
    <n v="314500"/>
    <n v="10266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200000"/>
    <n v="0"/>
    <n v="200000"/>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150000"/>
    <n v="0"/>
    <n v="0"/>
    <n v="0"/>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1200000"/>
    <n v="406166.25"/>
    <n v="442167"/>
    <n v="375014.25"/>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3400000"/>
    <n v="2311423.08"/>
    <n v="2319528"/>
    <n v="2275190.6"/>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700000"/>
    <n v="135300.37"/>
    <n v="700000"/>
    <n v="0"/>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700000"/>
    <n v="0"/>
    <n v="400000"/>
    <n v="0"/>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300000"/>
    <n v="1050"/>
    <n v="300000"/>
    <n v="1050"/>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20000"/>
    <n v="0"/>
    <n v="20000"/>
    <n v="0"/>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200000"/>
    <n v="10864.27"/>
    <n v="20000000"/>
    <n v="10864.27"/>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40000"/>
    <n v="0"/>
    <n v="40000"/>
    <n v="0"/>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240000"/>
    <n v="2400000"/>
    <n v="2571236.73"/>
    <n v="2000000"/>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0"/>
    <n v="630000"/>
    <n v="630000"/>
    <n v="490000"/>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270000"/>
    <n v="0"/>
    <n v="270000"/>
    <n v="0"/>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0"/>
    <n v="38763.269999999997"/>
    <n v="38763.269999999997"/>
    <n v="38763.26999999999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270000"/>
    <n v="140000"/>
    <n v="140000"/>
    <n v="140000"/>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0"/>
    <n v="130000"/>
    <n v="130000"/>
    <n v="130000"/>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270000"/>
    <n v="0"/>
    <n v="270000"/>
    <n v="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229716"/>
    <n v="214827"/>
    <n v="229716"/>
    <n v="176541"/>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230040"/>
    <n v="215130"/>
    <n v="230040"/>
    <n v="17679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25760"/>
    <n v="25559.31"/>
    <n v="25655"/>
    <n v="20833.529999999995"/>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1680000"/>
    <n v="1940000"/>
    <n v="2000000"/>
    <n v="1528666.62"/>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840000"/>
    <n v="1320000"/>
    <n v="1320000"/>
    <n v="1060000"/>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10000"/>
    <n v="0"/>
    <n v="210000"/>
    <n v="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210000"/>
    <n v="140888.88"/>
    <n v="140888.88"/>
    <n v="140888.88"/>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210000"/>
    <n v="0"/>
    <n v="210000"/>
    <n v="0"/>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178668"/>
    <n v="231134"/>
    <n v="231134"/>
    <n v="183536.46"/>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178920"/>
    <n v="231460"/>
    <n v="231460"/>
    <n v="183795.33000000002"/>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27067"/>
    <n v="35696.649999999994"/>
    <n v="35696.65"/>
    <n v="28311.98"/>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4680000"/>
    <n v="3840000"/>
    <n v="3840000"/>
    <n v="3200000"/>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0"/>
    <n v="810000"/>
    <n v="840000"/>
    <n v="670000"/>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390000"/>
    <n v="0"/>
    <n v="390000"/>
    <n v="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390000"/>
    <n v="378333.33"/>
    <n v="378333.33"/>
    <n v="378333.33"/>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390000"/>
    <n v="0"/>
    <n v="390000"/>
    <n v="0"/>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331812"/>
    <n v="329685"/>
    <n v="332457"/>
    <n v="27438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332280"/>
    <n v="330150"/>
    <n v="344039.03"/>
    <n v="274770"/>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34347"/>
    <n v="37091.97"/>
    <n v="37092"/>
    <n v="30720.409999999996"/>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44701500"/>
    <n v="40513144.18"/>
    <n v="40612829.919999994"/>
    <n v="33648769.18"/>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2820000"/>
    <n v="4963200"/>
    <n v="5493200"/>
    <n v="4096000"/>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0"/>
    <n v="605000"/>
    <n v="660000"/>
    <n v="495000"/>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4090125"/>
    <n v="0"/>
    <n v="4090125"/>
    <n v="0"/>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0"/>
    <n v="215000"/>
    <n v="215000"/>
    <n v="215000"/>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0"/>
    <n v="149803.87"/>
    <n v="149803.87"/>
    <n v="149803.87"/>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1560000"/>
    <n v="660000"/>
    <n v="780000"/>
    <n v="560000"/>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3386181"/>
    <n v="3767625"/>
    <n v="3767625"/>
    <n v="3767625"/>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0"/>
    <n v="70000"/>
    <n v="70000"/>
    <n v="70000"/>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4090125"/>
    <n v="0"/>
    <n v="4090125"/>
    <n v="0"/>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3250056"/>
    <n v="3201338.13"/>
    <n v="3205237.63"/>
    <n v="2654862.56"/>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3374027"/>
    <n v="3278474.6399999997"/>
    <n v="3282465.5700000003"/>
    <n v="2721722.8500000006"/>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359474"/>
    <n v="366821.86"/>
    <n v="367174.12"/>
    <n v="303038.72000000003"/>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6000"/>
    <n v="6000"/>
    <n v="6000"/>
    <n v="117"/>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1080000"/>
    <n v="1080000"/>
    <n v="1080000"/>
    <n v="839284.05"/>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1320000"/>
    <n v="1320000"/>
    <n v="1320000"/>
    <n v="1090227.25"/>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1260000"/>
    <n v="1260000"/>
    <n v="1260000"/>
    <n v="799920.04"/>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60000"/>
    <n v="0"/>
    <n v="120"/>
    <n v="0"/>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00000"/>
    <n v="489033.23"/>
    <n v="590591.28"/>
    <n v="489033.23"/>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68496.59999999998"/>
    <n v="268536.59999999998"/>
    <n v="268496.599999999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0"/>
    <n v="25000"/>
    <n v="25000"/>
    <n v="25000"/>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360000"/>
    <n v="12360000"/>
    <n v="12360000"/>
    <n v="10238364.840000002"/>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0"/>
    <n v="31360"/>
    <n v="42000"/>
    <n v="31360"/>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600000"/>
    <n v="74296.75"/>
    <n v="558000"/>
    <n v="74296.75"/>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132861"/>
    <n v="63022.58"/>
    <n v="132861"/>
    <n v="63022.58"/>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40500"/>
    <n v="167937.31"/>
    <n v="440500"/>
    <n v="167937.31"/>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229000"/>
    <n v="4396000"/>
    <n v="4229000"/>
    <n v="3471016.56"/>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18139"/>
    <n v="18139"/>
    <n v="18139"/>
    <n v="18139"/>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8000"/>
    <n v="6696.5"/>
    <n v="53000"/>
    <n v="6696.5"/>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495200"/>
    <n v="296678.45999999996"/>
    <n v="495200"/>
    <n v="296678.45999999996"/>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217400"/>
    <n v="69856"/>
    <n v="159800"/>
    <n v="69856"/>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3900"/>
    <n v="0"/>
    <n v="3900"/>
    <n v="0"/>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160000"/>
    <n v="25779.25"/>
    <n v="160000"/>
    <n v="25779.25"/>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200000"/>
    <n v="171100"/>
    <n v="200000"/>
    <n v="153400"/>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0"/>
    <n v="0"/>
    <n v="32600"/>
    <n v="0"/>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495600"/>
    <n v="609209.22"/>
    <n v="495600"/>
    <n v="402675"/>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0"/>
    <n v="2168759.7599999998"/>
    <n v="2246325"/>
    <n v="2168759.7599999998"/>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000000"/>
    <n v="2932888.5999999996"/>
    <n v="5000000"/>
    <n v="2575850.1"/>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100000"/>
    <n v="63545.5"/>
    <n v="100000"/>
    <n v="63545.5"/>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99052.44"/>
    <n v="170206"/>
    <n v="99052.44"/>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0"/>
    <n v="9794"/>
    <n v="9794"/>
    <n v="979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91993.44"/>
    <n v="91753.44"/>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50000"/>
    <n v="47559.899999999994"/>
    <n v="50000"/>
    <n v="47559.899999999994"/>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11340"/>
    <n v="90402.75"/>
    <n v="101327.49"/>
    <n v="90402.75"/>
  </r>
  <r>
    <s v="2023"/>
    <x v="0"/>
    <x v="0"/>
    <x v="0"/>
    <x v="0"/>
    <s v="2 - Poder Ejecutivo"/>
    <s v="0201 - PRESIDENCIA DE LA REPÚBLICA"/>
    <s v="0010 - CONSEJO NACIONAL PARA EL CAMBIO CLIMÁTICO Y MECANISMO DE DESARROLLO LIMPIO"/>
    <x v="2"/>
    <x v="3"/>
    <x v="10"/>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x v="2"/>
    <x v="3"/>
    <x v="10"/>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40000"/>
    <n v="3240000"/>
    <n v="3240000"/>
    <n v="226800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50000"/>
    <n v="26865.24"/>
    <n v="50000"/>
    <n v="26865.24"/>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100000"/>
    <n v="116708.94"/>
    <n v="364503.3200000003"/>
    <n v="116708.94"/>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87553"/>
    <n v="681074.29"/>
    <n v="432472.95"/>
    <n v="393272.29000000004"/>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18520"/>
    <n v="0"/>
    <n v="18520"/>
    <n v="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20000"/>
    <n v="0"/>
    <n v="20000"/>
    <n v="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10000"/>
    <n v="0"/>
    <n v="10000"/>
    <n v="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10000"/>
    <n v="0"/>
    <n v="10000"/>
    <n v="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0"/>
    <n v="0"/>
    <n v="955.8"/>
    <n v="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6370"/>
    <n v="524.86"/>
    <n v="6370"/>
    <n v="524.86"/>
  </r>
  <r>
    <s v="2023"/>
    <x v="0"/>
    <x v="0"/>
    <x v="1"/>
    <x v="1"/>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0"/>
    <n v="0"/>
    <n v="0"/>
    <n v="0"/>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79707157"/>
    <n v="92917200"/>
    <n v="92917200"/>
    <n v="66165511.659999996"/>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124272803"/>
    <n v="136932000"/>
    <n v="137068000"/>
    <n v="100447600"/>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5447000"/>
    <n v="4604000"/>
    <n v="4604000"/>
    <n v="3419000"/>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18031330"/>
    <n v="20293100"/>
    <n v="20293100"/>
    <n v="0"/>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1199925"/>
    <n v="360000"/>
    <n v="1199925"/>
    <n v="240000"/>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993585"/>
    <n v="741868.96"/>
    <n v="993585"/>
    <n v="449067.85"/>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1500000"/>
    <n v="0"/>
    <n v="1500000"/>
    <n v="0"/>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6949000"/>
    <n v="8928000"/>
    <n v="8928000"/>
    <n v="6524333.3300000001"/>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18031330"/>
    <n v="6127216.4900000002"/>
    <n v="17939663"/>
    <n v="6127216.4900000002"/>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0"/>
    <n v="91666.66"/>
    <n v="91667"/>
    <n v="91666.66"/>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18031330"/>
    <n v="0"/>
    <n v="20293100"/>
    <n v="0"/>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14848372"/>
    <n v="16596673.41"/>
    <n v="16602440.460000001"/>
    <n v="11951209.930000002"/>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14869314"/>
    <n v="16825763.16"/>
    <n v="16835690.280000001"/>
    <n v="12072352.840000002"/>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2303697"/>
    <n v="2453729.6799999997"/>
    <n v="2454281.64"/>
    <n v="1633154.81"/>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4411134"/>
    <n v="44134"/>
    <n v="44134"/>
    <n v="0"/>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2500000"/>
    <n v="3863708.6500000004"/>
    <n v="3863708.65"/>
    <n v="3083835.96"/>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989054"/>
    <n v="2079999.52"/>
    <n v="2079999.52"/>
    <n v="1232939.7200000002"/>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3159000"/>
    <n v="4585000"/>
    <n v="4585000"/>
    <n v="2660320.88"/>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1000000"/>
    <n v="15000"/>
    <n v="150000"/>
    <n v="15000"/>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2100500"/>
    <n v="1802405.4000000001"/>
    <n v="1923333.53"/>
    <n v="1439572.94"/>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1809250"/>
    <n v="863508.66000000015"/>
    <n v="1009250"/>
    <n v="201363.38999999996"/>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7691828.300000001"/>
    <n v="25000000"/>
    <n v="17691828.300000001"/>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0"/>
    <n v="290445.66000000003"/>
    <n v="996000"/>
    <n v="290445.66000000003"/>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0"/>
    <n v="200337"/>
    <n v="304000"/>
    <n v="200337"/>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87080"/>
    <n v="115000"/>
    <n v="87080"/>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7315200"/>
    <n v="15605742.230000002"/>
    <n v="16438752.970000001"/>
    <n v="12295566.52"/>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00000"/>
    <n v="1702665"/>
    <n v="1749000"/>
    <n v="367865"/>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0"/>
    <n v="0"/>
    <n v="1820.5699999999488"/>
    <n v="0"/>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0"/>
    <n v="6991000"/>
    <n v="7056000"/>
    <n v="6214312.8500000015"/>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8075782"/>
    <n v="4840986.5600000005"/>
    <n v="4941782"/>
    <n v="1249999.96"/>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1699004"/>
    <n v="550015.76"/>
    <n v="2500000"/>
    <n v="550015.76"/>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3199300"/>
    <n v="2671946.42"/>
    <n v="3699300"/>
    <n v="2671946.4200000004"/>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550000"/>
    <n v="179036.6"/>
    <n v="250000"/>
    <n v="62445.599999999999"/>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2830000"/>
    <n v="2745620.8400000003"/>
    <n v="3724874.73"/>
    <n v="1256278.04"/>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0"/>
    <n v="0"/>
    <n v="150000"/>
    <n v="0"/>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766174"/>
    <n v="1638178.01"/>
    <n v="2824201"/>
    <n v="1570017.25"/>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300000"/>
    <n v="0"/>
    <n v="0"/>
    <n v="0"/>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00000"/>
    <n v="47593.06"/>
    <n v="84000"/>
    <n v="47593.06"/>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500000"/>
    <n v="360549.79000000004"/>
    <n v="360550"/>
    <n v="259132.91"/>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50000"/>
    <n v="18349"/>
    <n v="35000"/>
    <n v="18349"/>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26050000"/>
    <n v="53516295.5"/>
    <n v="83016295.5"/>
    <n v="44808553"/>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0"/>
    <n v="450000"/>
    <n v="475000"/>
    <n v="450000"/>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49730309"/>
    <n v="22666272.27"/>
    <n v="33096070.450000003"/>
    <n v="21229912.27"/>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534000"/>
    <n v="0"/>
    <n v="0"/>
    <n v="0"/>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2080382"/>
    <n v="1174252.5"/>
    <n v="2500000"/>
    <n v="870252.5"/>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0"/>
    <n v="202488"/>
    <n v="202488"/>
    <n v="81780"/>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6000000"/>
    <n v="5444940"/>
    <n v="5444940"/>
    <n v="5444940"/>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5351456"/>
    <n v="12243.12"/>
    <n v="623968"/>
    <n v="12243.12"/>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2286250"/>
    <n v="10210103.239999998"/>
    <n v="16699859"/>
    <n v="210103.24000000002"/>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6000000"/>
    <n v="2002751.9"/>
    <n v="2137005.27"/>
    <n v="1373472.8"/>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143914.8299999996"/>
    <n v="2192000"/>
    <n v="1550077.4199999997"/>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0"/>
    <n v="36074.979999999996"/>
    <n v="71000"/>
    <n v="36074.979999999996"/>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0"/>
    <n v="15093.8"/>
    <n v="31500"/>
    <n v="15093.8"/>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02500"/>
    <n v="28738"/>
    <n v="60000"/>
    <n v="28738"/>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25520"/>
    <n v="69358"/>
    <n v="90000"/>
    <n v="69358"/>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322500"/>
    <n v="3201080.4000000004"/>
    <n v="3246649"/>
    <n v="876220.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1822500"/>
    <n v="1356350.79"/>
    <n v="1613043.8"/>
    <n v="1356350.79"/>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4096875"/>
    <n v="727128.19"/>
    <n v="1019528.5"/>
    <n v="727128.19"/>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21250"/>
    <n v="44188.18"/>
    <n v="80000"/>
    <n v="44188.1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0"/>
    <n v="0"/>
    <n v="0"/>
    <n v="0"/>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0"/>
    <n v="0"/>
    <n v="11000"/>
    <n v="0"/>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0"/>
    <n v="67352.84"/>
    <n v="108633"/>
    <n v="67352.84"/>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0"/>
    <n v="0"/>
    <n v="5000"/>
    <n v="0"/>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70640"/>
    <n v="0"/>
    <n v="70640"/>
    <n v="0"/>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0"/>
    <n v="0"/>
    <n v="2000"/>
    <n v="0"/>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10500"/>
    <n v="98385.89"/>
    <n v="154000"/>
    <n v="98385.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0"/>
    <n v="0"/>
    <n v="5000"/>
    <n v="0"/>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0"/>
    <n v="0"/>
    <n v="25000"/>
    <n v="0"/>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0"/>
    <n v="18395"/>
    <n v="50000"/>
    <n v="18395"/>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0"/>
    <n v="0"/>
    <n v="5000"/>
    <n v="0"/>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586875"/>
    <n v="133959.75"/>
    <n v="184000"/>
    <n v="133959.75"/>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2420000"/>
    <n v="0"/>
    <n v="78000"/>
    <n v="0"/>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0"/>
    <n v="9574.5499999999993"/>
    <n v="50000"/>
    <n v="9574.5499999999993"/>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6870000"/>
    <n v="7077677.7299999995"/>
    <n v="7200000"/>
    <n v="6073763.9800000004"/>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500000"/>
    <n v="6025000.0600000005"/>
    <n v="10170000"/>
    <n v="146145"/>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0"/>
    <n v="11319.619999999999"/>
    <n v="15000"/>
    <n v="11319.619999999999"/>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79000"/>
    <n v="27300.48"/>
    <n v="46000"/>
    <n v="27300.48"/>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0"/>
    <n v="0"/>
    <n v="3000"/>
    <n v="0"/>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512500"/>
    <n v="24976.800000000003"/>
    <n v="135000"/>
    <n v="24976.800000000003"/>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81500"/>
    <n v="30960.83"/>
    <n v="52580"/>
    <n v="30960.83"/>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023825"/>
    <n v="555335.92000000004"/>
    <n v="723825"/>
    <n v="555335.91999999993"/>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8299022"/>
    <n v="7300975.209999999"/>
    <n v="7390250.6099999994"/>
    <n v="7165275.1999999993"/>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500"/>
    <n v="699.98"/>
    <n v="10000"/>
    <n v="699.98"/>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8000"/>
    <n v="0"/>
    <n v="25000"/>
    <n v="0"/>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384831"/>
    <n v="290525.83999999997"/>
    <n v="349198"/>
    <n v="290525.83999999997"/>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670065"/>
    <n v="390937.1"/>
    <n v="479885"/>
    <n v="390937.1"/>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8000"/>
    <n v="192137.1"/>
    <n v="245000"/>
    <n v="192137.1"/>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566030"/>
    <n v="508327.42"/>
    <n v="879643"/>
    <n v="136863.42000000001"/>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898075"/>
    <n v="9528.99"/>
    <n v="48075"/>
    <n v="9528.99"/>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600533"/>
    <n v="1459413.62"/>
    <n v="1554351.5"/>
    <n v="1024053.6100000001"/>
  </r>
  <r>
    <s v="2023"/>
    <x v="0"/>
    <x v="0"/>
    <x v="1"/>
    <x v="1"/>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0"/>
    <n v="0"/>
    <n v="0"/>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92833782"/>
    <n v="79698090.830000013"/>
    <n v="95858410"/>
    <n v="79698090.830000013"/>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852000"/>
    <n v="710000"/>
    <n v="852000"/>
    <n v="710000"/>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4088000"/>
    <n v="9955000"/>
    <n v="12188000"/>
    <n v="9955000"/>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0"/>
    <n v="72000"/>
    <n v="72000"/>
    <n v="72000"/>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302398"/>
    <n v="251997.99999999994"/>
    <n v="302400"/>
    <n v="251997.99999999994"/>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0918084"/>
    <n v="0"/>
    <n v="10918084"/>
    <n v="0"/>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186300"/>
    <n v="458000"/>
    <n v="736329"/>
    <n v="458000"/>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762766"/>
    <n v="649100.13"/>
    <n v="1002425"/>
    <n v="649100.13"/>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21719464"/>
    <n v="18376153.300000001"/>
    <n v="22083464"/>
    <n v="18354153.300000004"/>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5054665"/>
    <n v="6531654.75"/>
    <n v="6531655"/>
    <n v="6531654.75"/>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1959223"/>
    <n v="1981223"/>
    <n v="1981223"/>
    <n v="1981223"/>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7013889"/>
    <n v="8823728.4800000004"/>
    <n v="9039042"/>
    <n v="0"/>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7602196"/>
    <n v="6379376.2999999989"/>
    <n v="7743897"/>
    <n v="6379376.299999997"/>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7612917"/>
    <n v="6388373.6499999994"/>
    <n v="7754819"/>
    <n v="6388373.6499999994"/>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134718"/>
    <n v="966643.44000000018"/>
    <n v="1201452"/>
    <n v="966643.44000000018"/>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5700000"/>
    <n v="6667298.4900000002"/>
    <n v="8824275"/>
    <n v="6667298.4900000002"/>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3410353"/>
    <n v="2671878.0499999998"/>
    <n v="3410353"/>
    <n v="2671878.0499999998"/>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157632"/>
    <n v="69695.199999999997"/>
    <n v="157632"/>
    <n v="69695.199999999997"/>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10800"/>
    <n v="5480"/>
    <n v="10800"/>
    <n v="5480"/>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57000"/>
    <n v="732000"/>
    <n v="53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596705.39"/>
    <n v="600000"/>
    <n v="596705.39"/>
  </r>
  <r>
    <s v="2023"/>
    <x v="0"/>
    <x v="0"/>
    <x v="0"/>
    <x v="0"/>
    <s v="2 - Poder Ejecutivo"/>
    <s v="0201 - PRESIDENCIA DE LA REPÚBLICA"/>
    <s v="0012 - CONSEJO NACIONAL DE DROGAS"/>
    <x v="0"/>
    <x v="1"/>
    <x v="11"/>
    <s v="2.2 - CONTRATACIÓN DE SERVICIOS"/>
    <s v="2.2.6 - SEGUROS"/>
    <s v="N"/>
    <s v="00 - N/A"/>
    <s v="10 - FONDO GENERAL"/>
    <s v="(en blanco)"/>
    <s v="99 - MULTIPROVINCIAL"/>
    <n v="0"/>
    <n v="662308.84"/>
    <n v="662620"/>
    <n v="662308.84"/>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150000"/>
    <n v="180000"/>
    <n v="150000"/>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0"/>
    <n v="490176.9"/>
    <n v="565000"/>
    <n v="280265.52"/>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531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7746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272432"/>
    <n v="164447.78"/>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0"/>
    <n v="0"/>
    <n v="63750"/>
    <n v="0"/>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52429.29"/>
    <n v="60835"/>
    <n v="0"/>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3510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0"/>
    <n v="0"/>
    <n v="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204750"/>
    <n v="176882"/>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664800"/>
    <n v="2043360"/>
    <n v="1664800"/>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0"/>
    <n v="126000"/>
    <n v="126000"/>
    <n v="126000"/>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0"/>
    <n v="84310.11"/>
    <n v="84312"/>
    <n v="84310.11"/>
  </r>
  <r>
    <s v="2023"/>
    <x v="0"/>
    <x v="0"/>
    <x v="0"/>
    <x v="0"/>
    <s v="2 - Poder Ejecutivo"/>
    <s v="0201 - PRESIDENCIA DE LA REPÚBLICA"/>
    <s v="0012 - CONSEJO NACIONAL DE DROGAS"/>
    <x v="1"/>
    <x v="5"/>
    <x v="12"/>
    <s v="2.1 - REMUNERACIONES Y CONTRIBUCIONES"/>
    <s v="2.1.2 - SOBRESUELDOS"/>
    <s v="N"/>
    <s v="00 - N/A"/>
    <s v="10 - FONDO GENERAL"/>
    <s v="(en blanco)"/>
    <s v="99 - MULTIPROVINCIAL"/>
    <n v="0"/>
    <n v="151780"/>
    <n v="172780"/>
    <n v="0"/>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147001"/>
    <n v="118034.30000000002"/>
    <n v="147001"/>
    <n v="118034.30000000002"/>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147209"/>
    <n v="118200.80000000002"/>
    <n v="147209"/>
    <n v="118200.80000000002"/>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22807"/>
    <n v="18312.800000000003"/>
    <n v="22807"/>
    <n v="18312.800000000003"/>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575230050"/>
    <n v="376734786.92999995"/>
    <n v="575230050"/>
    <n v="376712039.93000001"/>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25000000"/>
    <n v="2799000"/>
    <n v="25000000"/>
    <n v="2786000"/>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0646010"/>
    <n v="36053025"/>
    <n v="70646010"/>
    <n v="35949025"/>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1800000"/>
    <n v="500000"/>
    <n v="1800000"/>
    <n v="500000"/>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53465050"/>
    <n v="0"/>
    <n v="53465050"/>
    <n v="0"/>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6850000"/>
    <n v="5620450"/>
    <n v="6850000"/>
    <n v="5620450"/>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3050000"/>
    <n v="3055280.3099999996"/>
    <n v="3050000"/>
    <n v="3055280.3099999996"/>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34500000"/>
    <n v="22738000"/>
    <n v="34500000"/>
    <n v="22540000"/>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53230050"/>
    <n v="31033599"/>
    <n v="53230050"/>
    <n v="30835369.699999999"/>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5000000"/>
    <n v="1860676.09"/>
    <n v="5000000"/>
    <n v="1860676.09"/>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42584040"/>
    <n v="38197246"/>
    <n v="42584040"/>
    <n v="36876323.759999998"/>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41380785"/>
    <n v="29260783.900000006"/>
    <n v="41380785"/>
    <n v="29251797.540000003"/>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41439150"/>
    <n v="29344865.59999999"/>
    <n v="41439150"/>
    <n v="29335866.559999995"/>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750000"/>
    <n v="4628983.2"/>
    <n v="750000"/>
    <n v="4627585.3200000012"/>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200000"/>
    <n v="0"/>
    <n v="200000"/>
    <n v="0"/>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10000000"/>
    <n v="5587395.7299999995"/>
    <n v="10000000"/>
    <n v="5587395.7299999995"/>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12000000"/>
    <n v="3823500.99"/>
    <n v="12000000"/>
    <n v="3823500.99"/>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20000000"/>
    <n v="13733473.040000001"/>
    <n v="20000000"/>
    <n v="13733473.040000001"/>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800000"/>
    <n v="553143.25"/>
    <n v="800000"/>
    <n v="553143.25"/>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100000"/>
    <n v="621717"/>
    <n v="583623"/>
    <n v="621717"/>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2000000"/>
    <n v="18500.04"/>
    <n v="1900000"/>
    <n v="18500.04"/>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0"/>
    <n v="5055.12"/>
    <n v="115000"/>
    <n v="5055.12"/>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8000000"/>
    <n v="175629.1"/>
    <n v="3000000"/>
    <n v="175629.1"/>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533891.0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23431014.25"/>
    <n v="40000000"/>
    <n v="19810141.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500000"/>
    <n v="200"/>
    <n v="500000"/>
    <n v="200"/>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3000000"/>
    <n v="0"/>
    <n v="350484.43999999994"/>
    <n v="0"/>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1200000"/>
    <n v="570400"/>
    <n v="1200000"/>
    <n v="5704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5000000"/>
    <n v="17302434.23"/>
    <n v="25000000"/>
    <n v="11552499.98"/>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999999"/>
    <n v="1050000"/>
    <n v="1568538"/>
    <n v="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500000"/>
    <n v="138886"/>
    <n v="500000"/>
    <n v="0"/>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3500000"/>
    <n v="947047.53"/>
    <n v="1800000"/>
    <n v="947047.53"/>
  </r>
  <r>
    <s v="2023"/>
    <x v="0"/>
    <x v="0"/>
    <x v="0"/>
    <x v="0"/>
    <s v="2 - Poder Ejecutivo"/>
    <s v="0201 - PRESIDENCIA DE LA REPÚBLICA"/>
    <s v="0014 - COMEDORES ECONOMICOS DEL ESTADO"/>
    <x v="1"/>
    <x v="2"/>
    <x v="4"/>
    <s v="2.2 - CONTRATACIÓN DE SERVICIOS"/>
    <s v="2.2.6 - SEGUROS"/>
    <s v="N"/>
    <s v="00 - N/A"/>
    <s v="10 - FONDO GENERAL"/>
    <s v="(en blanco)"/>
    <s v="99 - MULTIPROVINCIAL"/>
    <n v="2500000"/>
    <n v="3655459.8499999996"/>
    <n v="3648461"/>
    <n v="3655459.8499999996"/>
  </r>
  <r>
    <s v="2023"/>
    <x v="0"/>
    <x v="0"/>
    <x v="0"/>
    <x v="0"/>
    <s v="2 - Poder Ejecutivo"/>
    <s v="0201 - PRESIDENCIA DE LA REPÚBLICA"/>
    <s v="0014 - COMEDORES ECONOMICOS DEL ESTADO"/>
    <x v="1"/>
    <x v="2"/>
    <x v="4"/>
    <s v="2.2 - CONTRATACIÓN DE SERVICIOS"/>
    <s v="2.2.6 - SEGUROS"/>
    <s v="N"/>
    <s v="00 - N/A"/>
    <s v="10 - FONDO GENERAL"/>
    <s v="(en blanco)"/>
    <s v="99 - MULTIPROVINCIAL"/>
    <n v="0"/>
    <n v="0"/>
    <n v="7000"/>
    <n v="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0"/>
    <n v="41536.32"/>
    <n v="382854.25"/>
    <n v="41536.32"/>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3000000"/>
    <n v="144000"/>
    <n v="500000"/>
    <n v="9000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3000000"/>
    <n v="17729.400000000001"/>
    <n v="700000"/>
    <n v="17729.400000000001"/>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3000000"/>
    <n v="0"/>
    <n v="600000"/>
    <n v="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000000"/>
    <n v="11810"/>
    <n v="30000"/>
    <n v="1181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5000000"/>
    <n v="1416124.5100000002"/>
    <n v="2585210.6"/>
    <n v="559501.17999999993"/>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1500000"/>
    <n v="106200"/>
    <n v="1417000"/>
    <n v="10620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4000000"/>
    <n v="0"/>
    <n v="0"/>
    <n v="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100000"/>
    <n v="33810"/>
    <n v="344000"/>
    <n v="3381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22331512.100000005"/>
    <n v="26000000"/>
    <n v="8071213.9700000016"/>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0"/>
    <n v="0"/>
    <n v="200000"/>
    <n v="0"/>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0"/>
    <n v="90576084.590000004"/>
    <n v="99745501"/>
    <n v="30602443.369999997"/>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50000"/>
    <n v="39292.679999999993"/>
    <n v="250000"/>
    <n v="39292.679999999993"/>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5000000"/>
    <n v="0"/>
    <n v="91697.979999999981"/>
    <n v="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1000000"/>
    <n v="0"/>
    <n v="0"/>
    <n v="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4000000"/>
    <n v="14700"/>
    <n v="900000"/>
    <n v="1470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300000"/>
    <n v="1652"/>
    <n v="502000"/>
    <n v="1652"/>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0000"/>
    <n v="0"/>
    <n v="0"/>
    <n v="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1500000"/>
    <n v="0"/>
    <n v="500000"/>
    <n v="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3000000"/>
    <n v="1930370"/>
    <n v="1685930"/>
    <n v="193037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1500000"/>
    <n v="18000"/>
    <n v="500000"/>
    <n v="1800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3000000"/>
    <n v="826000"/>
    <n v="900000"/>
    <n v="82600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300000"/>
    <n v="138100"/>
    <n v="298000"/>
    <n v="138100"/>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0000"/>
    <n v="12774"/>
    <n v="200000"/>
    <n v="12774"/>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1459000"/>
    <n v="0"/>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826000"/>
    <n v="1465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377543"/>
    <n v="1141412144.55"/>
    <n v="1386415588.75"/>
    <n v="661743983.59000003"/>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0"/>
    <n v="58996.28"/>
    <n v="295000"/>
    <n v="58996.28"/>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0"/>
    <n v="0"/>
    <n v="130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25000"/>
    <n v="20307"/>
    <n v="130000"/>
    <n v="20307"/>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151955150.4300001"/>
    <n v="1379737134"/>
    <n v="755474790.33000004"/>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0"/>
    <n v="164900"/>
    <n v="265000"/>
    <n v="164900"/>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0"/>
    <n v="52872.45"/>
    <n v="100000"/>
    <n v="52872.45"/>
  </r>
  <r>
    <s v="2023"/>
    <x v="0"/>
    <x v="0"/>
    <x v="0"/>
    <x v="0"/>
    <s v="2 - Poder Ejecutivo"/>
    <s v="0201 - PRESIDENCIA DE LA REPÚBLICA"/>
    <s v="0014 - COMEDORES ECONOMICOS DEL ESTADO"/>
    <x v="1"/>
    <x v="2"/>
    <x v="4"/>
    <s v="2.3 - MATERIALES Y SUMINISTROS"/>
    <s v="2.3.1 - ALIMENTOS Y PRODUCTOS AGROFORESTALES"/>
    <s v="N"/>
    <s v="00 - N/A"/>
    <s v="50 - CRÉDITO INTERNO"/>
    <s v="(en blanco)"/>
    <s v="99 - MULTIPROVINCIAL"/>
    <n v="0"/>
    <n v="0"/>
    <n v="31955000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500000"/>
    <n v="1520"/>
    <n v="210000"/>
    <n v="152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100000"/>
    <n v="60"/>
    <n v="195000"/>
    <n v="6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000000"/>
    <n v="0"/>
    <n v="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50000"/>
    <n v="0"/>
    <n v="50000"/>
    <n v="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3000000"/>
    <n v="780459.72"/>
    <n v="1031000"/>
    <n v="639507.22"/>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4000000"/>
    <n v="2066417.62"/>
    <n v="2300000"/>
    <n v="1234871.6199999999"/>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2500000"/>
    <n v="528876"/>
    <n v="894059"/>
    <n v="528876"/>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500000"/>
    <n v="0"/>
    <n v="69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0"/>
    <n v="0"/>
    <n v="3000"/>
    <n v="0"/>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2000000"/>
    <n v="115050"/>
    <n v="260100"/>
    <n v="115050"/>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0"/>
    <n v="945000.05"/>
    <n v="1400000"/>
    <n v="0"/>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2500000"/>
    <n v="0"/>
    <n v="165332"/>
    <n v="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50000"/>
    <n v="3212.22"/>
    <n v="49000"/>
    <n v="3212.22"/>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0"/>
    <n v="3663.9"/>
    <n v="20000"/>
    <n v="3663.9"/>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0000000"/>
    <n v="0"/>
    <n v="201595.40000000037"/>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2000000"/>
    <n v="32572.379999999997"/>
    <n v="400000"/>
    <n v="32572.379999999997"/>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2000000"/>
    <n v="1117282.3399999999"/>
    <n v="1450000"/>
    <n v="603978.80000000005"/>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2404438.84"/>
    <n v="3560100"/>
    <n v="2229349.7400000002"/>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0"/>
    <n v="4320851.78"/>
    <n v="20925000"/>
    <n v="4290530.5"/>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00000"/>
    <n v="21959"/>
    <n v="330100"/>
    <n v="21959"/>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0"/>
    <n v="0"/>
    <n v="117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0"/>
    <n v="0"/>
    <n v="117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00000"/>
    <n v="1788.88"/>
    <n v="142100"/>
    <n v="1788.88"/>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0"/>
    <n v="57330.3"/>
    <n v="83743"/>
    <n v="57330.3"/>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0"/>
    <n v="0"/>
    <n v="10242"/>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5000000"/>
    <n v="229836.47999999998"/>
    <n v="951915"/>
    <n v="212513.72"/>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050000"/>
    <n v="756942.76000000013"/>
    <n v="1250000"/>
    <n v="756942.76"/>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0"/>
    <n v="35571.939999999995"/>
    <n v="210000"/>
    <n v="35571.939999999995"/>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19567.14"/>
    <n v="29300"/>
    <n v="19567.14"/>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433.3"/>
    <n v="1000"/>
    <n v="433.3"/>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5051.88"/>
    <n v="21960"/>
    <n v="5051.88"/>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6720"/>
    <n v="10000"/>
    <n v="672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10000000"/>
    <n v="10000000"/>
    <n v="10000000"/>
    <n v="500000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40000000"/>
    <n v="24913679.600000001"/>
    <n v="27873000"/>
    <n v="14113679.6"/>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30000000"/>
    <n v="15000000"/>
    <n v="40000000"/>
    <n v="12199358.98"/>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1000000"/>
    <n v="217805.03"/>
    <n v="2600000"/>
    <n v="217805.03"/>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2000000"/>
    <n v="7073.8600000000006"/>
    <n v="2000000"/>
    <n v="7073.8600000000006"/>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0"/>
    <n v="3369.96"/>
    <n v="22000"/>
    <n v="3369.96"/>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0"/>
    <n v="0"/>
    <n v="4000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0"/>
    <n v="1000"/>
    <n v="4000"/>
    <n v="100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0"/>
    <n v="11400"/>
    <n v="40000"/>
    <n v="1140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1000000"/>
    <n v="799322.22"/>
    <n v="1163605"/>
    <n v="567265.65"/>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0"/>
    <n v="554552.94000000006"/>
    <n v="831000"/>
    <n v="482277.94"/>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091200"/>
    <n v="6000000"/>
    <n v="3091200"/>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2662410.12"/>
    <n v="2780000"/>
    <n v="8283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000000"/>
    <n v="2209472.84"/>
    <n v="3280000"/>
    <n v="1866080.95"/>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0000000"/>
    <n v="3753425.84"/>
    <n v="7000000"/>
    <n v="3117992.16"/>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0"/>
    <n v="40238"/>
    <n v="42500"/>
    <n v="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8000000"/>
    <n v="3290733.9699999997"/>
    <n v="3514113.96"/>
    <n v="1403557.61"/>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0"/>
    <n v="264.32"/>
    <n v="1000"/>
    <n v="264.32"/>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10000000"/>
    <n v="83429899.109999999"/>
    <n v="91485000"/>
    <n v="32567485"/>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5000000"/>
    <n v="320308.55000000005"/>
    <n v="1443441"/>
    <n v="320308.55000000005"/>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5000000"/>
    <n v="1806565.77"/>
    <n v="5078302.0199999996"/>
    <n v="1806565.77"/>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0"/>
    <n v="67555.740000000005"/>
    <n v="345000"/>
    <n v="67555.740000000005"/>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5000000"/>
    <n v="0"/>
    <n v="0"/>
    <n v="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0"/>
    <n v="236143.81"/>
    <n v="441000"/>
    <n v="236143.81"/>
  </r>
  <r>
    <s v="2023"/>
    <x v="0"/>
    <x v="0"/>
    <x v="1"/>
    <x v="1"/>
    <s v="2 - Poder Ejecutivo"/>
    <s v="0201 - PRESIDENCIA DE LA REPÚBLICA"/>
    <s v="0014 - COMEDORES ECONOMICOS DEL ESTADO"/>
    <x v="1"/>
    <x v="2"/>
    <x v="4"/>
    <s v="2.3 - MATERIALES Y SUMINISTROS"/>
    <s v="2.3.9 - PRODUCTOS Y ÚTILES VARIOS"/>
    <s v="N"/>
    <s v="00 - N/A"/>
    <s v="10 - FONDO GENERAL"/>
    <s v="(en blanco)"/>
    <s v="99 - MULTIPROVINCIAL"/>
    <n v="0"/>
    <n v="0"/>
    <n v="0"/>
    <n v="0"/>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5000000"/>
    <n v="6676002.4100000001"/>
    <n v="8289000"/>
    <n v="591770"/>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68726.209999999992"/>
    <n v="290000"/>
    <n v="37571.199999999997"/>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0"/>
    <n v="500000"/>
    <n v="0"/>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5000000"/>
    <n v="17888636.550000001"/>
    <n v="18433000"/>
    <n v="13188460.550000001"/>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85491"/>
    <n v="240708"/>
    <n v="0"/>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46108.5"/>
    <n v="128500"/>
    <n v="16933"/>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56159.83"/>
    <n v="72700"/>
    <n v="56159.83"/>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46120084"/>
    <n v="5000000"/>
    <n v="5000000"/>
    <n v="5000000"/>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9330.92"/>
    <n v="170000"/>
    <n v="73455.920000000013"/>
  </r>
  <r>
    <s v="2023"/>
    <x v="0"/>
    <x v="0"/>
    <x v="1"/>
    <x v="1"/>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0"/>
    <n v="0"/>
    <n v="0"/>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33901200"/>
    <n v="34221200"/>
    <n v="34341200"/>
    <n v="28799000"/>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16800000"/>
    <n v="14980000"/>
    <n v="16360000"/>
    <n v="12250000"/>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4815100"/>
    <n v="0"/>
    <n v="4815100"/>
    <n v="0"/>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457425"/>
    <n v="280000"/>
    <n v="457425"/>
    <n v="280000"/>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170355"/>
    <n v="62759.58"/>
    <n v="170355"/>
    <n v="62759.5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6960000"/>
    <n v="6888000"/>
    <n v="6960000"/>
    <n v="5175000"/>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7080000"/>
    <n v="6948000"/>
    <n v="7080000"/>
    <n v="5772000"/>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4112163"/>
    <n v="3696600"/>
    <n v="4012163"/>
    <n v="3696600"/>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0"/>
    <n v="100000"/>
    <n v="100000"/>
    <n v="100000"/>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4112162"/>
    <n v="0"/>
    <n v="4112162"/>
    <n v="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3563868"/>
    <n v="3443804.4"/>
    <n v="3563868"/>
    <n v="2885347.47"/>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3588000"/>
    <n v="3493285.2"/>
    <n v="3588000"/>
    <n v="2914479.0000000005"/>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576000"/>
    <n v="496214.28"/>
    <n v="576000"/>
    <n v="423500.94999999995"/>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240000"/>
    <n v="0"/>
    <n v="240000"/>
    <n v="0"/>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784419"/>
    <n v="631453.93000000005"/>
    <n v="784419"/>
    <n v="631453.93000000005"/>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03980"/>
    <n v="49794.14"/>
    <n v="103980"/>
    <n v="49794.14"/>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600000"/>
    <n v="477576.66000000003"/>
    <n v="600000"/>
    <n v="477576.66000000003"/>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4800"/>
    <n v="3000"/>
    <n v="4800"/>
    <n v="2700"/>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6600"/>
    <n v="5078"/>
    <n v="6600"/>
    <n v="5078"/>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64727.5"/>
    <n v="372000"/>
    <n v="164727.5"/>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320000"/>
    <n v="259495.98"/>
    <n v="328000"/>
    <n v="259495.98"/>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252000"/>
    <n v="320000"/>
    <n v="252000"/>
    <n v="238021.56"/>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2000"/>
    <n v="0"/>
    <n v="12000"/>
    <n v="0"/>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00000"/>
    <n v="149591.16999999998"/>
    <n v="326500"/>
    <n v="38969.350000000006"/>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0"/>
    <n v="22229.5"/>
    <n v="25500"/>
    <n v="22229.5"/>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0"/>
    <n v="38350"/>
    <n v="40000"/>
    <n v="38350"/>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0"/>
    <n v="100"/>
    <n v="0"/>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0"/>
    <n v="0"/>
    <n v="50000"/>
    <n v="0"/>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0"/>
    <n v="158760"/>
    <n v="1588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7280.6"/>
    <n v="7377"/>
    <n v="7280.6"/>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05991.15"/>
    <n v="250000"/>
    <n v="105991.1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106647.67"/>
    <n v="365286"/>
    <n v="106647.67"/>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0"/>
    <n v="18290"/>
    <n v="14000"/>
    <n v="18290"/>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82000"/>
    <n v="0"/>
    <n v="79500"/>
    <n v="0"/>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0"/>
    <n v="3776"/>
    <n v="2500"/>
    <n v="3776"/>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20000"/>
    <n v="0"/>
    <n v="120000"/>
    <n v="0"/>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08000"/>
    <n v="0"/>
    <n v="322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60000"/>
    <n v="11259.92"/>
    <n v="60000"/>
    <n v="11259.92"/>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24000"/>
    <n v="75663.72"/>
    <n v="96200"/>
    <n v="75663.72"/>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24000"/>
    <n v="0"/>
    <n v="8000"/>
    <n v="0"/>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210000"/>
    <n v="1605000"/>
    <n v="3210000"/>
    <n v="160500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00000"/>
    <n v="150000"/>
    <n v="300000"/>
    <n v="150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40000"/>
    <n v="56183.68"/>
    <n v="75000"/>
    <n v="56183.680000000015"/>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4000"/>
    <n v="125935.89"/>
    <n v="58750"/>
    <n v="125935.89"/>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0"/>
    <n v="1089.6400000000001"/>
    <n v="1450"/>
    <n v="1089.6400000000001"/>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40000"/>
    <n v="0"/>
    <n v="10000"/>
    <n v="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0000"/>
    <n v="0"/>
    <n v="20000"/>
    <n v="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0"/>
    <n v="141.6"/>
    <n v="2300"/>
    <n v="141.6"/>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00600"/>
    <n v="0"/>
    <n v="33963"/>
    <n v="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20000"/>
    <n v="0"/>
    <n v="7454.3299999999872"/>
    <n v="0"/>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66677640"/>
    <n v="58648717.789999999"/>
    <n v="60636212"/>
    <n v="46392535.960000008"/>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6987600"/>
    <n v="6987600"/>
    <n v="6987600"/>
    <n v="4701200"/>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25076162"/>
    <n v="24378663.649999999"/>
    <n v="31117590"/>
    <n v="18214696.310000002"/>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20000"/>
    <n v="120000"/>
    <n v="120000"/>
    <n v="90000"/>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961511"/>
    <n v="2731510.6399999997"/>
    <n v="1961511"/>
    <n v="2031132.98"/>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7899979"/>
    <n v="0"/>
    <n v="7899979"/>
    <n v="0"/>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2900000"/>
    <n v="686678.91"/>
    <n v="2900000"/>
    <n v="686678.91"/>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200000"/>
    <n v="0"/>
    <n v="200000"/>
    <n v="0"/>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1212300"/>
    <n v="1020000"/>
    <n v="1212300"/>
    <n v="615000"/>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1650000"/>
    <n v="1562680.6"/>
    <n v="1650000"/>
    <n v="1562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5707387"/>
    <n v="6057015.5200000005"/>
    <n v="5707387"/>
    <n v="4717570.2300000004"/>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6662304"/>
    <n v="6097402.4400000004"/>
    <n v="6662304"/>
    <n v="4737714.830000001"/>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000289"/>
    <n v="912767.67999999993"/>
    <n v="1000289"/>
    <n v="713112.51000000013"/>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300000"/>
    <n v="691.6"/>
    <n v="300000"/>
    <n v="691.6"/>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2300000"/>
    <n v="1687031.1700000002"/>
    <n v="2300000"/>
    <n v="1687031.1700000002"/>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50000"/>
    <n v="7429.5"/>
    <n v="50000"/>
    <n v="7429.5"/>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1666000"/>
    <n v="2288496.08"/>
    <n v="1666000"/>
    <n v="2288496.08"/>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2770000"/>
    <n v="1933046.85"/>
    <n v="2770000"/>
    <n v="1933046.85"/>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64000"/>
    <n v="0"/>
    <n v="64000"/>
    <n v="0"/>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050000"/>
    <n v="640000.1"/>
    <n v="1050000"/>
    <n v="640000"/>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50000"/>
    <n v="106705.68000000001"/>
    <n v="50000"/>
    <n v="35905.68"/>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96315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50000"/>
    <n v="177975"/>
    <n v="208000"/>
    <n v="17797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25000"/>
    <n v="0"/>
    <n v="25000"/>
    <n v="0"/>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15000"/>
    <n v="0"/>
    <n v="15000"/>
    <n v="0"/>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5000"/>
    <n v="25560"/>
    <n v="5000"/>
    <n v="25560"/>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5040000"/>
    <n v="5328452.4799999995"/>
    <n v="5040000"/>
    <n v="3753323.5500000003"/>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15000"/>
    <n v="0"/>
    <n v="15000"/>
    <n v="0"/>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15000"/>
    <n v="0"/>
    <n v="15000"/>
    <n v="0"/>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1400000"/>
    <n v="211899.99"/>
    <n v="1400000"/>
    <n v="199900"/>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1200000"/>
    <n v="816094.88"/>
    <n v="816095"/>
    <n v="816094.88"/>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804000"/>
    <n v="780000"/>
    <n v="780000"/>
    <n v="624474.71"/>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3500000"/>
    <n v="985940.81"/>
    <n v="1212343"/>
    <n v="899210.81"/>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0"/>
    <n v="0"/>
    <n v="54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75000"/>
    <n v="0"/>
    <n v="75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10000"/>
    <n v="0"/>
    <n v="10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0000"/>
    <n v="0"/>
    <n v="40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125000"/>
    <n v="39129.980000000003"/>
    <n v="125000"/>
    <n v="39129.980000000003"/>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10000"/>
    <n v="33999.97"/>
    <n v="10000"/>
    <n v="33999.97"/>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135000"/>
    <n v="118055.73999999999"/>
    <n v="135000"/>
    <n v="118055.67999999998"/>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20000"/>
    <n v="0"/>
    <n v="20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5000"/>
    <n v="4000"/>
    <n v="25000"/>
    <n v="400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5000"/>
    <n v="7555.57"/>
    <n v="25000"/>
    <n v="7555.57"/>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16662"/>
    <n v="0"/>
    <n v="16662"/>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30000"/>
    <n v="9742.56"/>
    <n v="30000"/>
    <n v="9742.56"/>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850000"/>
    <n v="0"/>
    <n v="850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0000"/>
    <n v="0"/>
    <n v="20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0000"/>
    <n v="0"/>
    <n v="20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50000"/>
    <n v="0"/>
    <n v="50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300000"/>
    <n v="0"/>
    <n v="300000"/>
    <n v="0"/>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50000"/>
    <n v="48262"/>
    <n v="50000"/>
    <n v="48262"/>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990000"/>
    <n v="1188682.06"/>
    <n v="990000"/>
    <n v="1053682.06"/>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10000"/>
    <n v="4491.16"/>
    <n v="10000"/>
    <n v="4491.16"/>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400000"/>
    <n v="1355934.46"/>
    <n v="1576300"/>
    <n v="230023.3"/>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150000"/>
    <n v="1228078.06"/>
    <n v="1150000"/>
    <n v="1228078.06"/>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50000"/>
    <n v="0"/>
    <n v="50000"/>
    <n v="0"/>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450000"/>
    <n v="813786.7300000001"/>
    <n v="618000"/>
    <n v="725230.02999999991"/>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1600000"/>
    <n v="1486140"/>
    <n v="1600000"/>
    <n v="1486140"/>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5000"/>
    <n v="0"/>
    <n v="25000"/>
    <n v="0"/>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5000"/>
    <n v="767"/>
    <n v="25000"/>
    <n v="76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100000"/>
    <n v="31858.11"/>
    <n v="100000"/>
    <n v="31858.11"/>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00000"/>
    <n v="92209.89"/>
    <n v="200000"/>
    <n v="92209.89"/>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50000"/>
    <n v="47071.09"/>
    <n v="150000"/>
    <n v="47071.09"/>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61000"/>
    <n v="724208.95"/>
    <n v="201000"/>
    <n v="724208.95"/>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864000"/>
    <n v="67131.38"/>
    <n v="746000"/>
    <n v="67131.38"/>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30000"/>
    <n v="0"/>
    <n v="30000"/>
    <n v="0"/>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250000"/>
    <n v="141008.23000000001"/>
    <n v="250000"/>
    <n v="141008.23000000001"/>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250000"/>
    <n v="183689.41999999998"/>
    <n v="92000"/>
    <n v="41617.42"/>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300000"/>
    <n v="153946.1"/>
    <n v="260000"/>
    <n v="40430.1"/>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40000"/>
    <n v="10350"/>
    <n v="40000"/>
    <n v="10350"/>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40000"/>
    <n v="0"/>
    <n v="40000"/>
    <n v="0"/>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25000"/>
    <n v="2702789.5599999996"/>
    <n v="3151000"/>
    <n v="2657789.56"/>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5000"/>
    <n v="21040"/>
    <n v="25000"/>
    <n v="21040"/>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100000"/>
    <n v="0"/>
    <n v="100000"/>
    <n v="0"/>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25000"/>
    <n v="0"/>
    <n v="25000"/>
    <n v="0"/>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650000"/>
    <n v="270142.49"/>
    <n v="650000"/>
    <n v="120105.48999999999"/>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25000"/>
    <n v="148948.38"/>
    <n v="25000"/>
    <n v="148948.37999999998"/>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50000"/>
    <n v="337341.44"/>
    <n v="50000"/>
    <n v="240492.94"/>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140000"/>
    <n v="229863.15"/>
    <n v="140000"/>
    <n v="229863.15"/>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5000"/>
    <n v="0"/>
    <n v="25000"/>
    <n v="0"/>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5000"/>
    <n v="0"/>
    <n v="25000"/>
    <n v="0"/>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50000"/>
    <n v="69434"/>
    <n v="83800"/>
    <n v="69434"/>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5000"/>
    <n v="0"/>
    <n v="25000"/>
    <n v="0"/>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300000"/>
    <n v="45388.28"/>
    <n v="163000"/>
    <n v="45388.28"/>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50000"/>
    <n v="188048.17"/>
    <n v="50000"/>
    <n v="188048.16999999998"/>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5000"/>
    <n v="0"/>
    <n v="25000"/>
    <n v="0"/>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100000"/>
    <n v="29560.920000000002"/>
    <n v="100000"/>
    <n v="26738.359999999997"/>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700000"/>
    <n v="0"/>
    <n v="394492"/>
    <n v="0"/>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550000"/>
    <n v="773317.6"/>
    <n v="550000"/>
    <n v="705446.36"/>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85000"/>
    <n v="27519.02"/>
    <n v="85000"/>
    <n v="27519.02"/>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100000"/>
    <n v="77054"/>
    <n v="100000"/>
    <n v="77054"/>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0"/>
    <n v="0"/>
    <n v="102800"/>
    <n v="0"/>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0"/>
    <n v="102707.2"/>
    <n v="102708"/>
    <n v="102707.2"/>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641784"/>
    <n v="9269338"/>
    <n v="10641784"/>
    <n v="9269338"/>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0000"/>
    <n v="725.15"/>
    <n v="100000"/>
    <n v="725.15"/>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0000"/>
    <n v="1057.26"/>
    <n v="100000"/>
    <n v="1057.26"/>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0000"/>
    <n v="827.98"/>
    <n v="100000"/>
    <n v="827.98"/>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50000"/>
    <n v="7261.17"/>
    <n v="80000"/>
    <n v="7261.17"/>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0"/>
    <n v="22621.78"/>
    <n v="15000"/>
    <n v="22621.78"/>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50000"/>
    <n v="65164.5"/>
    <n v="100000"/>
    <n v="65164.5"/>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50000"/>
    <n v="0"/>
    <n v="50000"/>
    <n v="0"/>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3100000"/>
    <n v="1867748.52"/>
    <n v="2584000"/>
    <n v="951748.52"/>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500000"/>
    <n v="730966.08000000007"/>
    <n v="510000"/>
    <n v="730966.08"/>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00000"/>
    <n v="137148.79999999999"/>
    <n v="200000"/>
    <n v="125537.60000000001"/>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500000"/>
    <n v="78080.600000000006"/>
    <n v="251262"/>
    <n v="26691.599999999999"/>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6254"/>
    <n v="50000"/>
    <n v="6254"/>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900000"/>
    <n v="933561.47"/>
    <n v="915755"/>
    <n v="933561.47000000009"/>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150000"/>
    <n v="888400"/>
    <n v="1204925"/>
    <n v="888400"/>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200000"/>
    <n v="168532.06"/>
    <n v="210000"/>
    <n v="168532.06"/>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1050000"/>
    <n v="396937.5"/>
    <n v="778320"/>
    <n v="396937.5"/>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100000"/>
    <n v="397112.83"/>
    <n v="105000"/>
    <n v="397112.82999999996"/>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300000"/>
    <n v="542872.1"/>
    <n v="450000"/>
    <n v="498209.1"/>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50000"/>
    <n v="0"/>
    <n v="50000"/>
    <n v="0"/>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200000"/>
    <n v="253728.91999999998"/>
    <n v="516200"/>
    <n v="56096.619999999995"/>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50000"/>
    <n v="598762.79"/>
    <n v="50000"/>
    <n v="574572.79"/>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1210000"/>
    <n v="10737.8"/>
    <n v="1059300"/>
    <n v="10737.8"/>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50000"/>
    <n v="34659.449999999997"/>
    <n v="50000"/>
    <n v="34659.449999999997"/>
  </r>
  <r>
    <s v="2023"/>
    <x v="0"/>
    <x v="0"/>
    <x v="1"/>
    <x v="1"/>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0"/>
    <n v="0"/>
    <n v="0"/>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98340546"/>
    <n v="79123865.540000007"/>
    <n v="96261225"/>
    <n v="79123865.540000007"/>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86400"/>
    <n v="20000"/>
    <n v="86400"/>
    <n v="20000"/>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24534000"/>
    <n v="20003500"/>
    <n v="24534000"/>
    <n v="20003500"/>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323808"/>
    <n v="133072.90000000005"/>
    <n v="323808"/>
    <n v="133072.90000000005"/>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9980304"/>
    <n v="0"/>
    <n v="10093015"/>
    <n v="0"/>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000000"/>
    <n v="431300"/>
    <n v="1000000"/>
    <n v="431300"/>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600000"/>
    <n v="340461.45"/>
    <n v="508004"/>
    <n v="340461.45"/>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0"/>
    <n v="2364850"/>
    <n v="2846820"/>
    <n v="2364850"/>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611955.29"/>
    <n v="611996"/>
    <n v="611955.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8566185"/>
    <n v="7002656.8700000001"/>
    <n v="8685975"/>
    <n v="7002656.870000001"/>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8496968"/>
    <n v="7048245.2000000002"/>
    <n v="8496968"/>
    <n v="7048245.2000000011"/>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292281"/>
    <n v="1069409.7799999998"/>
    <n v="1292281"/>
    <n v="1069409.78"/>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11004"/>
    <n v="306.68"/>
    <n v="11004"/>
    <n v="306.68"/>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3999996"/>
    <n v="2281573.4699999997"/>
    <n v="3999996"/>
    <n v="2281573.4699999997"/>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1611600"/>
    <n v="1703819.6199999999"/>
    <n v="1611600"/>
    <n v="1703819.6199999999"/>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2410800"/>
    <n v="1363360.42"/>
    <n v="2410800"/>
    <n v="1363360.42"/>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53271"/>
    <n v="39951.199999999997"/>
    <n v="53271"/>
    <n v="39951.199999999997"/>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16242"/>
    <n v="25209"/>
    <n v="16242"/>
    <n v="25209"/>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8228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2204300"/>
    <n v="3000000"/>
    <n v="220430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362960"/>
    <n v="4282960"/>
    <n v="4362960"/>
    <n v="346222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111600"/>
    <n v="0"/>
    <n v="0"/>
    <n v="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34000"/>
    <n v="0"/>
    <n v="34000"/>
    <n v="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75000"/>
    <n v="0"/>
    <n v="75000"/>
    <n v="0"/>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170000"/>
    <n v="0"/>
    <n v="170000"/>
    <n v="0"/>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2809000"/>
    <n v="3225964.78"/>
    <n v="3241378"/>
    <n v="3225964.7800000003"/>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0"/>
    <n v="5000000"/>
    <n v="4850000"/>
    <n v="5000000"/>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200000"/>
    <n v="79431.7"/>
    <n v="120000"/>
    <n v="79431.7"/>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0000"/>
    <n v="0"/>
    <n v="60000"/>
    <n v="0"/>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90000"/>
    <n v="0"/>
    <n v="0"/>
    <n v="0"/>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120000"/>
    <n v="0"/>
    <n v="37374"/>
    <n v="0"/>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125000"/>
    <n v="0"/>
    <n v="125000"/>
    <n v="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156000"/>
    <n v="0"/>
    <n v="156000"/>
    <n v="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439200"/>
    <n v="567816"/>
    <n v="620200"/>
    <n v="567816"/>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1500000"/>
    <n v="379490.4"/>
    <n v="281771"/>
    <n v="379490.4"/>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324000"/>
    <n v="180000"/>
    <n v="480000"/>
    <n v="180000"/>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0"/>
    <n v="0"/>
    <n v="15000"/>
    <n v="0"/>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445200"/>
    <n v="93113.98000000001"/>
    <n v="445200"/>
    <n v="93113.98000000001"/>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439720"/>
    <n v="0"/>
    <n v="0"/>
    <n v="0"/>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0"/>
    <n v="61448.5"/>
    <n v="200000"/>
    <n v="61448.5"/>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542000"/>
    <n v="265146"/>
    <n v="269130"/>
    <n v="26514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34020"/>
    <n v="71744"/>
    <n v="72980"/>
    <n v="71744"/>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6800"/>
    <n v="1557.6"/>
    <n v="10000"/>
    <n v="1557.6"/>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52000"/>
    <n v="0"/>
    <n v="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3369894"/>
    <n v="1408920"/>
    <n v="1409040"/>
    <n v="140892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0"/>
    <n v="0"/>
    <n v="3465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639920"/>
    <n v="0"/>
    <n v="486422"/>
    <n v="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750"/>
    <n v="561657.46"/>
    <n v="520335"/>
    <n v="561657.46"/>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24250"/>
    <n v="0"/>
    <n v="0"/>
    <n v="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39890"/>
    <n v="0"/>
    <n v="40330"/>
    <n v="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79420"/>
    <n v="45065.96"/>
    <n v="98348"/>
    <n v="45065.96"/>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0"/>
    <n v="77778.13"/>
    <n v="129325"/>
    <n v="77778.13"/>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5000000"/>
    <n v="11250000"/>
    <n v="15000000"/>
    <n v="7500000"/>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800000"/>
    <n v="1012991.63"/>
    <n v="1100000"/>
    <n v="1012991.63"/>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0320"/>
    <n v="0"/>
    <n v="15340"/>
    <n v="0"/>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212350"/>
    <n v="0"/>
    <n v="212350"/>
    <n v="0"/>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83840"/>
    <n v="0"/>
    <n v="83840"/>
    <n v="0"/>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0"/>
    <n v="23979.98"/>
    <n v="22850"/>
    <n v="23979.98"/>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3500"/>
    <n v="0"/>
    <n v="13500"/>
    <n v="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43075"/>
    <n v="22077.8"/>
    <n v="22078"/>
    <n v="22077.8"/>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512105"/>
    <n v="634613.63"/>
    <n v="685603"/>
    <n v="634613.63"/>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84560"/>
    <n v="0"/>
    <n v="0"/>
    <n v="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52885"/>
    <n v="0"/>
    <n v="85"/>
    <n v="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696330"/>
    <n v="389336.55"/>
    <n v="721641"/>
    <n v="389336.55"/>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671176"/>
    <n v="0"/>
    <n v="231440.5"/>
    <n v="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0"/>
    <n v="36217.5"/>
    <n v="96851"/>
    <n v="36217.5"/>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445020"/>
    <n v="0"/>
    <n v="75020"/>
    <n v="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10400"/>
    <n v="0"/>
    <n v="0"/>
    <n v="0"/>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8923037"/>
    <n v="11251733.310000001"/>
    <n v="11251783.310000001"/>
    <n v="9326400"/>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2676000"/>
    <n v="2172333.2999999998"/>
    <n v="2101901"/>
    <n v="1806000"/>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900000"/>
    <n v="900000"/>
    <n v="1020000"/>
    <n v="900000"/>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110000"/>
    <n v="0"/>
    <n v="1224633.33"/>
    <n v="0"/>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800000"/>
    <n v="0"/>
    <n v="398116.86999999994"/>
    <n v="0"/>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0"/>
    <n v="46515.92"/>
    <n v="200000"/>
    <n v="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800000"/>
    <n v="134785.98000000001"/>
    <n v="612810.68999999994"/>
    <n v="134785.97"/>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1321705"/>
    <n v="1590705"/>
    <n v="1591200"/>
    <n v="1325587.5"/>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1026500"/>
    <n v="0"/>
    <n v="1026500"/>
    <n v="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1026500"/>
    <n v="0"/>
    <n v="0"/>
    <n v="0"/>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752288"/>
    <n v="867879.78"/>
    <n v="883735.96"/>
    <n v="742990.52999999991"/>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823532"/>
    <n v="939287.4"/>
    <n v="960798"/>
    <n v="790400.39999999991"/>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03597"/>
    <n v="122355.52"/>
    <n v="176979.84"/>
    <n v="103647.40999999999"/>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600000"/>
    <n v="488454.42000000004"/>
    <n v="700000"/>
    <n v="488454.42000000004"/>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56000"/>
    <n v="0"/>
    <n v="0"/>
    <n v="0"/>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430000"/>
    <n v="343820.83999999997"/>
    <n v="380000"/>
    <n v="343820.83999999997"/>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9600"/>
    <n v="2736.4300000000003"/>
    <n v="9600"/>
    <n v="2736"/>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9600"/>
    <n v="12531"/>
    <n v="30000"/>
    <n v="12531"/>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14198000"/>
    <n v="14098805.129999999"/>
    <n v="16408257.800000001"/>
    <n v="11567103.089999998"/>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0"/>
    <n v="1200000"/>
    <n v="1200000"/>
    <n v="1200000"/>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9000000"/>
    <n v="1197394.42"/>
    <n v="3797764.42"/>
    <n v="1197394.3999999999"/>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400000"/>
    <n v="697650"/>
    <n v="1200000"/>
    <n v="697650"/>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500000"/>
    <n v="0"/>
    <n v="0"/>
    <n v="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50389"/>
    <n v="0"/>
    <n v="0"/>
    <n v="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10000"/>
    <n v="0"/>
    <n v="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400000"/>
    <n v="6592027.9699999997"/>
    <n v="6642000"/>
    <n v="4844352.51"/>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0"/>
    <n v="0"/>
    <n v="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0"/>
    <n v="57230"/>
    <n v="58000"/>
    <n v="5723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200000"/>
    <n v="0"/>
    <n v="0"/>
    <n v="0"/>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00000"/>
    <n v="123839.63"/>
    <n v="150000"/>
    <n v="123839.63"/>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600000"/>
    <n v="1034270.3400000001"/>
    <n v="1250000"/>
    <n v="1034270.3400000001"/>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50000"/>
    <n v="66056.09"/>
    <n v="70000"/>
    <n v="66056.09"/>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50000"/>
    <n v="0"/>
    <n v="73.720000000001164"/>
    <n v="0"/>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0"/>
    <n v="0"/>
    <n v="12000"/>
    <n v="0"/>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50000"/>
    <n v="255938.30000000002"/>
    <n v="337802.33999999997"/>
    <n v="255938.30000000002"/>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100000"/>
    <n v="25000"/>
    <n v="135000"/>
    <n v="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20000"/>
    <n v="0"/>
    <n v="10000"/>
    <n v="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50000"/>
    <n v="0"/>
    <n v="0"/>
    <n v="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100000"/>
    <n v="0"/>
    <n v="30000"/>
    <n v="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2000000"/>
    <n v="2363380"/>
    <n v="2680771.14"/>
    <n v="236338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100000"/>
    <n v="0"/>
    <n v="0"/>
    <n v="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200000"/>
    <n v="18880"/>
    <n v="100000"/>
    <n v="1888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200000"/>
    <n v="11500"/>
    <n v="150000"/>
    <n v="1150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600000"/>
    <n v="564000"/>
    <n v="924000"/>
    <n v="564000"/>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200000"/>
    <n v="0"/>
    <n v="30000"/>
    <n v="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600000"/>
    <n v="1637789.3900000001"/>
    <n v="2392661.4"/>
    <n v="1362518.9800000002"/>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100000"/>
    <n v="230061.4"/>
    <n v="237741.7"/>
    <n v="182377.5999999999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300000"/>
    <n v="90898.3"/>
    <n v="143898.29999999999"/>
    <n v="83228.3"/>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600000"/>
    <n v="610739.92000000004"/>
    <n v="611000"/>
    <n v="414739.89999999997"/>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000"/>
    <n v="0"/>
    <n v="5000"/>
    <n v="0"/>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1500000"/>
    <n v="0.01"/>
    <n v="1706997"/>
    <n v="0"/>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500000"/>
    <n v="1040760"/>
    <n v="1750000"/>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80000"/>
    <n v="5473.2300000000005"/>
    <n v="50000"/>
    <n v="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80000"/>
    <n v="41394.400000000001"/>
    <n v="50000"/>
    <n v="41394.400000000001"/>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00000"/>
    <n v="0"/>
    <n v="5000"/>
    <n v="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000000"/>
    <n v="44850"/>
    <n v="594722"/>
    <n v="44850"/>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40000"/>
    <n v="64000"/>
    <n v="100000"/>
    <n v="64000"/>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10000"/>
    <n v="0"/>
    <n v="2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1900000"/>
    <n v="1500000"/>
    <n v="1900000"/>
    <n v="1500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50000"/>
    <n v="0"/>
    <n v="45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000"/>
    <n v="0"/>
    <n v="8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000"/>
    <n v="0"/>
    <n v="3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000"/>
    <n v="0"/>
    <n v="3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000"/>
    <n v="0"/>
    <n v="3000"/>
    <n v="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100000"/>
    <n v="35176.100000000006"/>
    <n v="53756.400000000373"/>
    <n v="35176.100000000006"/>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200000"/>
    <n v="38393.120000000003"/>
    <n v="58393.119999999995"/>
    <n v="20739.38"/>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20000"/>
    <n v="0"/>
    <n v="2000"/>
    <n v="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20000"/>
    <n v="34556.300000000003"/>
    <n v="50000"/>
    <n v="34556.300000000003"/>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20000"/>
    <n v="23390.21"/>
    <n v="23400"/>
    <n v="23390.21"/>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70000"/>
    <n v="0"/>
    <n v="3000"/>
    <n v="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20000"/>
    <n v="0"/>
    <n v="0"/>
    <n v="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20000"/>
    <n v="0"/>
    <n v="13243.6"/>
    <n v="0"/>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18552000"/>
    <n v="14679833.33"/>
    <n v="16287952.93"/>
    <n v="12410833.33"/>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0"/>
    <n v="587500"/>
    <n v="587500"/>
    <n v="352500"/>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8267275"/>
    <n v="9651000"/>
    <n v="10262515"/>
    <n v="7891000"/>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888000"/>
    <n v="668000"/>
    <n v="888000"/>
    <n v="502666.67"/>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2643090"/>
    <n v="0"/>
    <n v="2643090"/>
    <n v="0"/>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0"/>
    <n v="374711.58"/>
    <n v="374713.85"/>
    <n v="374711.57999999996"/>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216000"/>
    <n v="216000"/>
    <n v="216000"/>
    <n v="159000"/>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676500"/>
    <n v="0"/>
    <n v="516000"/>
    <n v="0"/>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4009800"/>
    <n v="4009800"/>
    <n v="4009800"/>
    <n v="3132783.33"/>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2589150"/>
    <n v="1672705.56"/>
    <n v="1701451.55"/>
    <n v="1672705.549999999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0"/>
    <n v="354791.67"/>
    <n v="354791.67"/>
    <n v="354791.67"/>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2644168"/>
    <n v="0"/>
    <n v="2644168"/>
    <n v="0"/>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2078045"/>
    <n v="1841393.8"/>
    <n v="2078045"/>
    <n v="1450189.670000000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2078045"/>
    <n v="1884076.17"/>
    <n v="2078045"/>
    <n v="1502147"/>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15609"/>
    <n v="232602"/>
    <n v="415609"/>
    <n v="169040.87000000002"/>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1627000"/>
    <n v="1212000"/>
    <n v="1627000"/>
    <n v="770790.50000000012"/>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396000"/>
    <n v="252000"/>
    <n v="396000"/>
    <n v="190225.11"/>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858000"/>
    <n v="780000"/>
    <n v="858000"/>
    <n v="551589.09"/>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250000"/>
    <n v="0"/>
    <n v="0"/>
    <n v="0"/>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0"/>
    <n v="250000"/>
    <n v="250000"/>
    <n v="250000"/>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0"/>
    <n v="54546.21"/>
    <n v="60000"/>
    <n v="54546.21"/>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440000"/>
    <n v="824214.43"/>
    <n v="1490000"/>
    <n v="779350.70000000007"/>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876000"/>
    <n v="910722"/>
    <n v="489938.5"/>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0"/>
    <n v="432012"/>
    <n v="432500"/>
    <n v="432012"/>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0"/>
    <n v="134254.45000000001"/>
    <n v="252302.13"/>
    <n v="134254.45000000001"/>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0"/>
    <n v="308304.95"/>
    <n v="465000"/>
    <n v="308304.95"/>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12560"/>
    <n v="27000"/>
    <n v="12560"/>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8560000"/>
    <n v="6469131.620000001"/>
    <n v="7960000"/>
    <n v="6113959.3500000006"/>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755127"/>
    <n v="204144.12"/>
    <n v="971127"/>
    <n v="204144.12"/>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800000"/>
    <n v="606018.81000000006"/>
    <n v="633511"/>
    <n v="606018.81000000006"/>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3961600"/>
    <n v="3385522.4"/>
    <n v="3961600"/>
    <n v="2547732.85"/>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150000"/>
    <n v="0"/>
    <n v="150000"/>
    <n v="0"/>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2600000"/>
    <n v="1513101.06"/>
    <n v="2102380"/>
    <n v="1513101.06"/>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0000"/>
    <n v="271413.78999999998"/>
    <n v="350000"/>
    <n v="271413.78999999998"/>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10000"/>
    <n v="1790.98"/>
    <n v="10000"/>
    <n v="1790.98"/>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80000"/>
    <n v="0"/>
    <n v="80000"/>
    <n v="0"/>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0"/>
    <n v="27929.5"/>
    <n v="50000"/>
    <n v="27929.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0"/>
    <n v="33748"/>
    <n v="34000"/>
    <n v="33748"/>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4448552"/>
    <n v="5063250.28"/>
    <n v="5080752"/>
    <n v="3708464.1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903640"/>
    <n v="988310.79"/>
    <n v="1343640"/>
    <n v="742606.79"/>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8800"/>
    <n v="1472920.2"/>
    <n v="1655800"/>
    <n v="1472920.2"/>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765000"/>
    <n v="2011244.8"/>
    <n v="2265000"/>
    <n v="1658425.44"/>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0"/>
    <n v="465506.49"/>
    <n v="470000"/>
    <n v="465506.49"/>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500000"/>
    <n v="0"/>
    <n v="3685100"/>
    <n v="0"/>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400000"/>
    <n v="256534.44"/>
    <n v="461017.87"/>
    <n v="256534.44"/>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2"/>
    <n v="178580"/>
    <n v="96121.52"/>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18844.599999999999"/>
    <n v="102000"/>
    <n v="18844.599999999999"/>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0"/>
    <n v="35002.339999999997"/>
    <n v="52849.34"/>
    <n v="35002.339999999997"/>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05000"/>
    <n v="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0"/>
    <n v="0"/>
    <n v="11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0000"/>
    <n v="3084000"/>
    <n v="200000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0"/>
    <n v="7400"/>
    <n v="8000"/>
    <n v="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158000"/>
    <n v="28060.400000000001"/>
    <n v="128000"/>
    <n v="28060.400000000001"/>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225500"/>
    <n v="41634.71"/>
    <n v="168009.22"/>
    <n v="41634.71"/>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0"/>
    <n v="39627.94"/>
    <n v="52341.440000000002"/>
    <n v="39627.94"/>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60000"/>
    <n v="22276.09"/>
    <n v="60000"/>
    <n v="22276.09"/>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0"/>
    <n v="0"/>
    <n v="229000"/>
    <n v="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2740000"/>
    <n v="77158.97"/>
    <n v="164000"/>
    <n v="77158.97"/>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5000000"/>
    <n v="0"/>
    <n v="0"/>
    <n v="0"/>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77000000"/>
    <n v="73026000.040000007"/>
    <n v="131503300"/>
    <n v="65286200"/>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100000"/>
    <n v="0"/>
    <n v="0"/>
    <n v="0"/>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100000"/>
    <n v="0"/>
    <n v="0"/>
    <n v="0"/>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10878875"/>
    <n v="0"/>
    <n v="12453958.33"/>
    <n v="0"/>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00000"/>
    <n v="50000"/>
    <n v="3125054.31"/>
    <n v="50000"/>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500000"/>
    <n v="730042.18"/>
    <n v="3080210.06"/>
    <n v="730041.52999999991"/>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29892000"/>
    <n v="34535500"/>
    <n v="37643000"/>
    <n v="29156000"/>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5963150"/>
    <n v="0"/>
    <n v="600239.94000000041"/>
    <n v="0"/>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250000"/>
    <n v="190000"/>
    <n v="193000"/>
    <n v="190000"/>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6213150"/>
    <n v="0"/>
    <n v="454260.06"/>
    <n v="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5100000"/>
    <n v="5806071.6399999997"/>
    <n v="12327775.300000001"/>
    <n v="4429366.1599999992"/>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5400000"/>
    <n v="6120128.96"/>
    <n v="7929507"/>
    <n v="4608339.49"/>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520000"/>
    <n v="600571.36"/>
    <n v="1074170"/>
    <n v="475125.3899999999"/>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000000"/>
    <n v="2532466.35"/>
    <n v="2700000"/>
    <n v="2532466.35"/>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132000"/>
    <n v="194110.69"/>
    <n v="332000"/>
    <n v="194110.69"/>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120000"/>
    <n v="41672.92"/>
    <n v="120000"/>
    <n v="41672.92"/>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100"/>
    <n v="0"/>
    <n v="100"/>
    <n v="0"/>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100"/>
    <n v="0"/>
    <n v="100"/>
    <n v="0"/>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0"/>
    <n v="0"/>
    <n v="1000"/>
    <n v="0"/>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0"/>
    <n v="0"/>
    <n v="77070"/>
    <n v="0"/>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0000"/>
    <n v="699964.82000000007"/>
    <n v="105143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9000000"/>
    <n v="5125545"/>
    <n v="9368600"/>
    <n v="5125545"/>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
    <n v="0"/>
    <n v="0"/>
    <n v="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200000"/>
    <n v="65000"/>
    <n v="140000"/>
    <n v="650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120000"/>
    <n v="0"/>
    <n v="60000"/>
    <n v="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25000"/>
    <n v="0"/>
    <n v="15000"/>
    <n v="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100000"/>
    <n v="130050"/>
    <n v="85000"/>
    <n v="44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7500000"/>
    <n v="2725917.72"/>
    <n v="6305100"/>
    <n v="2725917.72"/>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800000"/>
    <n v="7965"/>
    <n v="703302"/>
    <n v="7965"/>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200000"/>
    <n v="611600"/>
    <n v="200000"/>
    <n v="16400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000000"/>
    <n v="2200000"/>
    <n v="1000000"/>
    <n v="1199942"/>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00000"/>
    <n v="0"/>
    <n v="100000"/>
    <n v="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500000"/>
    <n v="1318166"/>
    <n v="1500000"/>
    <n v="1318166"/>
  </r>
  <r>
    <s v="2023"/>
    <x v="0"/>
    <x v="0"/>
    <x v="0"/>
    <x v="0"/>
    <s v="2 - Poder Ejecutivo"/>
    <s v="0201 - PRESIDENCIA DE LA REPÚBLICA"/>
    <s v="0029 - VICE PRESIDENCIA DE LA REPÚBLICA"/>
    <x v="0"/>
    <x v="0"/>
    <x v="2"/>
    <s v="2.2 - CONTRATACIÓN DE SERVICIOS"/>
    <s v="2.2.6 - SEGUROS"/>
    <s v="N"/>
    <s v="00 - N/A"/>
    <s v="10 - FONDO GENERAL"/>
    <s v="(en blanco)"/>
    <s v="99 - MULTIPROVINCIAL"/>
    <n v="2000000"/>
    <n v="1271332.48"/>
    <n v="1400000"/>
    <n v="1271332.48"/>
  </r>
  <r>
    <s v="2023"/>
    <x v="0"/>
    <x v="0"/>
    <x v="0"/>
    <x v="0"/>
    <s v="2 - Poder Ejecutivo"/>
    <s v="0201 - PRESIDENCIA DE LA REPÚBLICA"/>
    <s v="0029 - VICE PRESIDENCIA DE LA REPÚBLICA"/>
    <x v="0"/>
    <x v="0"/>
    <x v="2"/>
    <s v="2.2 - CONTRATACIÓN DE SERVICIOS"/>
    <s v="2.2.6 - SEGUROS"/>
    <s v="N"/>
    <s v="00 - N/A"/>
    <s v="10 - FONDO GENERAL"/>
    <s v="(en blanco)"/>
    <s v="99 - MULTIPROVINCIAL"/>
    <n v="3156000"/>
    <n v="2939770.0300000003"/>
    <n v="2956000"/>
    <n v="2861867.4"/>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9000000"/>
    <n v="0"/>
    <n v="2302356.4000000004"/>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300000"/>
    <n v="0"/>
    <n v="200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0"/>
    <n v="167079.16"/>
    <n v="401500"/>
    <n v="55993.23"/>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00000"/>
    <n v="200000.01"/>
    <n v="100000"/>
    <n v="35035.379999999997"/>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2000000"/>
    <n v="8488468.3800000008"/>
    <n v="7750000"/>
    <n v="3017668.86"/>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00000"/>
    <n v="0"/>
    <n v="50000"/>
    <n v="0"/>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00000"/>
    <n v="0"/>
    <n v="5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5000"/>
    <n v="8803.69"/>
    <n v="25000"/>
    <n v="8803.69"/>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0000"/>
    <n v="0"/>
    <n v="2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300000"/>
    <n v="0"/>
    <n v="15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500000"/>
    <n v="0"/>
    <n v="59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00000"/>
    <n v="0"/>
    <n v="15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4000000"/>
    <n v="277890"/>
    <n v="3093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500000"/>
    <n v="0"/>
    <n v="20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00000"/>
    <n v="0"/>
    <n v="5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00000"/>
    <n v="0"/>
    <n v="5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00000"/>
    <n v="0"/>
    <n v="5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000000"/>
    <n v="0"/>
    <n v="10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000000"/>
    <n v="0"/>
    <n v="1500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000000"/>
    <n v="881004.55"/>
    <n v="1500000"/>
    <n v="316177.57"/>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3000000"/>
    <n v="0"/>
    <n v="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000000"/>
    <n v="0"/>
    <n v="15415.600000000006"/>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25000"/>
    <n v="0"/>
    <n v="25000"/>
    <n v="0"/>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1000000"/>
    <n v="12516636.52"/>
    <n v="14497000"/>
    <n v="5939341.200000000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000000"/>
    <n v="0"/>
    <n v="4200000"/>
    <n v="0"/>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1500000"/>
    <n v="313396.96000000002"/>
    <n v="1900000"/>
    <n v="58280.2"/>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0"/>
    <n v="29500"/>
    <n v="100"/>
    <n v="0"/>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1000000"/>
    <n v="724628"/>
    <n v="1749900"/>
    <n v="149324.2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10000"/>
    <n v="0"/>
    <n v="10000"/>
    <n v="0"/>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150000"/>
    <n v="229392"/>
    <n v="150000"/>
    <n v="0"/>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1700000"/>
    <n v="0"/>
    <n v="519000"/>
    <n v="0"/>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2973800"/>
    <n v="860266.1"/>
    <n v="2873800"/>
    <n v="858614.1"/>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0"/>
    <n v="0"/>
    <n v="50000"/>
    <n v="0"/>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700000"/>
    <n v="0"/>
    <n v="400000"/>
    <n v="0"/>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000000"/>
    <n v="0"/>
    <n v="261000"/>
    <n v="0"/>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20000"/>
    <n v="0"/>
    <n v="10000"/>
    <n v="0"/>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25000"/>
    <n v="45575"/>
    <n v="25000"/>
    <n v="18600"/>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20000"/>
    <n v="0"/>
    <n v="16300"/>
    <n v="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354329.59999999998"/>
    <n v="707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00000"/>
    <n v="837336.01"/>
    <n v="939000"/>
    <n v="53336"/>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0000"/>
    <n v="0"/>
    <n v="20000"/>
    <n v="0"/>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0"/>
    <n v="4861.59"/>
    <n v="25000"/>
    <n v="0"/>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0"/>
    <n v="2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320000"/>
    <n v="8007261"/>
    <n v="13320000"/>
    <n v="8007261"/>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400000"/>
    <n v="0"/>
    <n v="400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00000"/>
    <n v="0"/>
    <n v="100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5000"/>
    <n v="0"/>
    <n v="5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5000"/>
    <n v="0.01"/>
    <n v="5000"/>
    <n v="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400000"/>
    <n v="1121"/>
    <n v="394400"/>
    <n v="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0"/>
    <n v="0"/>
    <n v="5600"/>
    <n v="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400000"/>
    <n v="668203.53"/>
    <n v="1380325"/>
    <n v="401480.2"/>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0"/>
    <n v="28500"/>
    <n v="28500"/>
    <n v="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500000"/>
    <n v="2947.2"/>
    <n v="350000"/>
    <n v="648.46"/>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100000"/>
    <n v="0"/>
    <n v="75000"/>
    <n v="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400000"/>
    <n v="52751"/>
    <n v="400000"/>
    <n v="33984"/>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500000"/>
    <n v="696713.3"/>
    <n v="783922"/>
    <n v="550006.80999999994"/>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501008"/>
    <n v="262803.40000000002"/>
    <n v="501008"/>
    <n v="209599.97999999998"/>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400000"/>
    <n v="270872.07"/>
    <n v="681495"/>
    <n v="20355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0000"/>
    <n v="0"/>
    <n v="609000"/>
    <n v="0"/>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5270367"/>
    <n v="0"/>
    <n v="113367"/>
    <n v="0"/>
  </r>
  <r>
    <s v="2023"/>
    <x v="0"/>
    <x v="0"/>
    <x v="1"/>
    <x v="1"/>
    <s v="2 - Poder Ejecutivo"/>
    <s v="0201 - PRESIDENCIA DE LA REPÚBLICA"/>
    <s v="0029 - VICE PRESIDENCIA DE LA REPÚBLICA"/>
    <x v="0"/>
    <x v="0"/>
    <x v="2"/>
    <s v="2.3 - MATERIALES Y SUMINISTROS"/>
    <s v="2.3.9 - PRODUCTOS Y ÚTILES VARIOS"/>
    <s v="N"/>
    <s v="00 - N/A"/>
    <s v="10 - FONDO GENERAL"/>
    <s v="(en blanco)"/>
    <s v="99 - MULTIPROVINCIAL"/>
    <n v="0"/>
    <n v="0"/>
    <n v="0"/>
    <n v="0"/>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51240000"/>
    <n v="50579004.319999993"/>
    <n v="51895001"/>
    <n v="42262000.000000007"/>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24880000"/>
    <n v="25490000"/>
    <n v="26860000"/>
    <n v="21450000"/>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1478000"/>
    <n v="1260000"/>
    <n v="1435000"/>
    <n v="1050000"/>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6812500"/>
    <n v="6424540"/>
    <n v="7164500"/>
    <n v="0"/>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570571"/>
    <n v="0"/>
    <n v="570571"/>
    <n v="0"/>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300000"/>
    <n v="254268.56999999998"/>
    <n v="267000"/>
    <n v="254268.56999999998"/>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6466500"/>
    <n v="0"/>
    <n v="6466500"/>
    <n v="0"/>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4152000"/>
    <n v="6031000"/>
    <n v="6031000"/>
    <n v="4829000"/>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6466500"/>
    <n v="5188125"/>
    <n v="6466500"/>
    <n v="5188125"/>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55000"/>
    <n v="250000"/>
    <n v="255000"/>
    <n v="250000"/>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6812500"/>
    <n v="6148708.3399999999"/>
    <n v="7164500"/>
    <n v="0"/>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5501698"/>
    <n v="5459796.6600000001"/>
    <n v="5711845.5999999996"/>
    <n v="4594966.83"/>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5509458"/>
    <n v="5524155"/>
    <n v="5719902"/>
    <n v="4633994"/>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892377"/>
    <n v="759367.08"/>
    <n v="926463"/>
    <n v="654508.33000000007"/>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133595"/>
    <n v="2039657.6900000004"/>
    <n v="2848595"/>
    <n v="2039657.6900000004"/>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780000"/>
    <n v="2065999.7599999998"/>
    <n v="1914000"/>
    <n v="2065999.7599999998"/>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0"/>
    <n v="235959.14999999997"/>
    <n v="400000"/>
    <n v="235959.14999999997"/>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0"/>
    <n v="4064"/>
    <n v="7000"/>
    <n v="4064"/>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0"/>
    <n v="0"/>
    <n v="0"/>
    <n v="0"/>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7907120"/>
    <n v="177401200"/>
    <n v="177939118.40000001"/>
    <n v="96240800"/>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300000"/>
    <n v="401330.02"/>
    <n v="450000"/>
    <n v="275273.71999999997"/>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2001611.37"/>
    <n v="3000000"/>
    <n v="2001611.3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0"/>
    <n v="455879.97"/>
    <n v="470000"/>
    <n v="255879.9699999999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71920"/>
    <n v="90000"/>
    <n v="71920"/>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100877"/>
    <n v="4054094.99"/>
    <n v="4066200"/>
    <n v="2898867.179999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0"/>
    <n v="0"/>
    <n v="303000"/>
    <n v="0"/>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00000"/>
    <n v="0"/>
    <n v="0"/>
    <n v="0"/>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220000"/>
    <n v="0"/>
    <n v="0"/>
    <n v="0"/>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0"/>
    <n v="238920"/>
    <n v="250000"/>
    <n v="238920"/>
  </r>
  <r>
    <s v="2023"/>
    <x v="0"/>
    <x v="0"/>
    <x v="0"/>
    <x v="0"/>
    <s v="2 - Poder Ejecutivo"/>
    <s v="0201 - PRESIDENCIA DE LA REPÚBLICA"/>
    <s v="0031 - DIRECCION DE PRENSA DEL PRESIDENTE"/>
    <x v="0"/>
    <x v="0"/>
    <x v="2"/>
    <s v="2.2 - CONTRATACIÓN DE SERVICIOS"/>
    <s v="2.2.6 - SEGUROS"/>
    <s v="N"/>
    <s v="00 - N/A"/>
    <s v="10 - FONDO GENERAL"/>
    <s v="(en blanco)"/>
    <s v="99 - MULTIPROVINCIAL"/>
    <n v="1350000"/>
    <n v="920013.21"/>
    <n v="975000"/>
    <n v="920013.21"/>
  </r>
  <r>
    <s v="2023"/>
    <x v="0"/>
    <x v="0"/>
    <x v="0"/>
    <x v="0"/>
    <s v="2 - Poder Ejecutivo"/>
    <s v="0201 - PRESIDENCIA DE LA REPÚBLICA"/>
    <s v="0031 - DIRECCION DE PRENSA DEL PRESIDENTE"/>
    <x v="0"/>
    <x v="0"/>
    <x v="2"/>
    <s v="2.2 - CONTRATACIÓN DE SERVICIOS"/>
    <s v="2.2.6 - SEGUROS"/>
    <s v="N"/>
    <s v="00 - N/A"/>
    <s v="10 - FONDO GENERAL"/>
    <s v="(en blanco)"/>
    <s v="99 - MULTIPROVINCIAL"/>
    <n v="4886400"/>
    <n v="2660282.17"/>
    <n v="3414540.7"/>
    <n v="2660282.17"/>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0"/>
    <n v="1128908.3400000001"/>
    <n v="2450000"/>
    <n v="1128908.3400000001"/>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0"/>
    <n v="35400"/>
    <n v="50000"/>
    <n v="35400"/>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0"/>
    <n v="23600"/>
    <n v="40000"/>
    <n v="23600"/>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0"/>
    <n v="0"/>
    <n v="160000"/>
    <n v="0"/>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0"/>
    <n v="0"/>
    <n v="5000"/>
    <n v="0"/>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00000"/>
    <n v="28320"/>
    <n v="28400"/>
    <n v="28320"/>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500000"/>
    <n v="1349841.9800000002"/>
    <n v="1445800"/>
    <n v="669244.60000000009"/>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50000"/>
    <n v="59000"/>
    <n v="90000"/>
    <n v="52120"/>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0"/>
    <n v="246020"/>
    <n v="283200"/>
    <n v="246020"/>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50000"/>
    <n v="0"/>
    <n v="0"/>
    <n v="0"/>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94000"/>
    <n v="106200"/>
    <n v="106200"/>
    <n v="0"/>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0"/>
    <n v="13990"/>
    <n v="154000"/>
    <n v="13990"/>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0"/>
    <n v="0"/>
    <n v="0"/>
    <n v="0"/>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50000"/>
    <n v="17248.150000000001"/>
    <n v="40000"/>
    <n v="17248.150000000001"/>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0"/>
    <n v="47400"/>
    <n v="47400"/>
    <n v="44109"/>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678558.4000000013"/>
    <n v="4685000"/>
    <n v="3539882"/>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267525.40000000002"/>
    <n v="309066.7"/>
    <n v="220095.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0"/>
    <n v="11682"/>
    <n v="12000"/>
    <n v="11682"/>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0"/>
    <n v="85000"/>
    <n v="85000"/>
    <n v="0"/>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4742.479999999996"/>
    <n v="34742.479999999996"/>
    <n v="34742.479999999996"/>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270679.17"/>
    <n v="270709.05"/>
    <n v="270679.17000000004"/>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0"/>
    <n v="82941.01999999999"/>
    <n v="125000"/>
    <n v="82941.01999999999"/>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600000"/>
    <n v="47791.7"/>
    <n v="60000"/>
    <n v="47791.7"/>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100000"/>
    <n v="0"/>
    <n v="0"/>
    <n v="0"/>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0"/>
    <n v="755.02"/>
    <n v="1000"/>
    <n v="755.02"/>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8112.5"/>
    <n v="12000"/>
    <n v="8112.5"/>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157500"/>
    <n v="242416.02000000002"/>
    <n v="294500"/>
    <n v="18087.66"/>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0000"/>
    <n v="190000"/>
    <n v="190000"/>
    <n v="190000"/>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4135.49"/>
    <n v="18135.489999999998"/>
    <n v="14135.49"/>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99000.01"/>
    <n v="100020"/>
    <n v="99000.01"/>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928927.1800000006"/>
    <n v="6196000"/>
    <n v="4928927.1800000006"/>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0"/>
    <n v="23910"/>
    <n v="50000"/>
    <n v="0"/>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0"/>
    <n v="375"/>
    <n v="3000"/>
    <n v="375"/>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0"/>
    <n v="3974.24"/>
    <n v="20000"/>
    <n v="3974.24"/>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473798"/>
    <n v="120792.12"/>
    <n v="233798"/>
    <n v="120792.12"/>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00000"/>
    <n v="671489.94"/>
    <n v="711800"/>
    <n v="653016.76"/>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342.2"/>
    <n v="35200"/>
    <n v="342.2"/>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31599.93"/>
    <n v="35000"/>
    <n v="31599.9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00000"/>
    <n v="85988.51"/>
    <n v="98550.2"/>
    <n v="85988.51"/>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453301.84"/>
    <n v="836000"/>
    <n v="355456.56999999995"/>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235177"/>
    <n v="253000"/>
    <n v="235177"/>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73798"/>
    <n v="339793.3"/>
    <n v="371014"/>
    <n v="31074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2737.6"/>
    <n v="2655"/>
    <n v="2737.6"/>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11617"/>
    <n v="14000"/>
    <n v="11617"/>
  </r>
  <r>
    <s v="2023"/>
    <x v="0"/>
    <x v="0"/>
    <x v="1"/>
    <x v="1"/>
    <s v="2 - Poder Ejecutivo"/>
    <s v="0201 - PRESIDENCIA DE LA REPÚBLICA"/>
    <s v="0031 - DIRECCION DE PRENSA DEL PRESIDENTE"/>
    <x v="0"/>
    <x v="0"/>
    <x v="2"/>
    <s v="2.3 - MATERIALES Y SUMINISTROS"/>
    <s v="2.3.9 - PRODUCTOS Y ÚTILES VARIOS"/>
    <s v="N"/>
    <s v="00 - N/A"/>
    <s v="10 - FONDO GENERAL"/>
    <s v="(en blanco)"/>
    <s v="99 - MULTIPROVINCIAL"/>
    <n v="0"/>
    <n v="0"/>
    <n v="0"/>
    <n v="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126783000"/>
    <n v="123690866.67"/>
    <n v="125482400.03999999"/>
    <n v="95141483.350000009"/>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0"/>
    <n v="150000"/>
    <n v="225000"/>
    <n v="15000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113934000"/>
    <n v="86162833.329999998"/>
    <n v="117549271.67"/>
    <n v="86162833.329999998"/>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0"/>
    <n v="550000"/>
    <n v="880000"/>
    <n v="55000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4284000"/>
    <n v="2400000"/>
    <n v="2400000"/>
    <n v="179100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2023000"/>
    <n v="0"/>
    <n v="22252000"/>
    <n v="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0"/>
    <n v="0"/>
    <n v="1"/>
    <n v="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0"/>
    <n v="1229500"/>
    <n v="1229500"/>
    <n v="1229500"/>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0"/>
    <n v="1007152.74"/>
    <n v="1007156.68"/>
    <n v="1007152.74"/>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19272000"/>
    <n v="19356000"/>
    <n v="19941000"/>
    <n v="14935333.32"/>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19023000"/>
    <n v="17922516.390000001"/>
    <n v="19252000"/>
    <n v="17922516.390000001"/>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3000000"/>
    <n v="779500"/>
    <n v="2208675.61"/>
    <n v="779500"/>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22023000"/>
    <n v="0"/>
    <n v="22249754.559999999"/>
    <n v="0"/>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16861800"/>
    <n v="14090786.740000006"/>
    <n v="17054285.640000001"/>
    <n v="12757703.289999999"/>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17395080"/>
    <n v="14460412.699999999"/>
    <n v="17562489"/>
    <n v="13049467.469999999"/>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2132220"/>
    <n v="1962496.8099999998"/>
    <n v="2240960.7999999998"/>
    <n v="1663218.62"/>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5400000"/>
    <n v="3534970.36"/>
    <n v="5400000"/>
    <n v="3534970.36"/>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0"/>
    <n v="0"/>
    <n v="500000"/>
    <n v="0"/>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8624920"/>
    <n v="7773993.6099999994"/>
    <n v="10124920"/>
    <n v="7773993.6099999994"/>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4386240"/>
    <n v="2874799.7600000007"/>
    <n v="5065720.37"/>
    <n v="2874799.7600000007"/>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5000"/>
    <n v="12491.800000000001"/>
    <n v="15000"/>
    <n v="12491.800000000001"/>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9260"/>
    <n v="22694"/>
    <n v="24260"/>
    <n v="22694"/>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00000"/>
    <n v="3274999999.9899998"/>
    <n v="3704416666"/>
    <n v="2394999999.9700003"/>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28000"/>
    <n v="103910.8"/>
    <n v="128000"/>
    <n v="103910.8"/>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100850"/>
    <n v="6020806.879999999"/>
    <n v="3100850"/>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0"/>
    <n v="506523.2"/>
    <n v="506523.2"/>
    <n v="50652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144317"/>
    <n v="250618"/>
    <n v="144317"/>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222970"/>
    <n v="250000"/>
    <n v="222970"/>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6600000"/>
    <n v="2769219.1"/>
    <n v="2769219.0999999996"/>
    <n v="2257294.2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200000"/>
    <n v="651155.8600000001"/>
    <n v="1174375.96"/>
    <n v="489678.7600000000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0"/>
    <n v="573834.48"/>
    <n v="1002454.94"/>
    <n v="47657.73"/>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300000"/>
    <n v="103950"/>
    <n v="103950"/>
    <n v="103950"/>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490000"/>
    <n v="344340.18"/>
    <n v="490000"/>
    <n v="344340.18"/>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4000000"/>
    <n v="0"/>
    <n v="0"/>
    <n v="0"/>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0"/>
    <n v="2002573.23"/>
    <n v="2002573.23"/>
    <n v="2002573.23"/>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8000000"/>
    <n v="8468013.8100000005"/>
    <n v="10497426.77"/>
    <n v="8468013.8100000005"/>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1260520"/>
    <n v="0"/>
    <n v="260520"/>
    <n v="0"/>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0"/>
    <n v="9189.25"/>
    <n v="20000"/>
    <n v="9189.25"/>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316000"/>
    <n v="47583.5"/>
    <n v="196000"/>
    <n v="47583.5"/>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0"/>
    <n v="93279"/>
    <n v="100000"/>
    <n v="93279"/>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600000"/>
    <n v="120817.35"/>
    <n v="120817.34999999998"/>
    <n v="112003.93"/>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225000"/>
    <n v="124165.5"/>
    <n v="610266.76"/>
    <n v="124165.5"/>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6000000"/>
    <n v="3179435.52"/>
    <n v="4079435.52"/>
    <n v="2714288.83"/>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00000"/>
    <n v="40426.21"/>
    <n v="50000"/>
    <n v="40426.21"/>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85500"/>
    <n v="441154.8"/>
    <n v="535500"/>
    <n v="441154.8"/>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0"/>
    <n v="3987.71"/>
    <n v="10000"/>
    <n v="3987.71"/>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0"/>
    <n v="94300"/>
    <n v="110000"/>
    <n v="94300"/>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68000"/>
    <n v="65490"/>
    <n v="76000"/>
    <n v="43660"/>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4263500"/>
    <n v="198374"/>
    <n v="263500"/>
    <n v="198374"/>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5000000"/>
    <n v="3679578.75"/>
    <n v="3680000"/>
    <n v="3679578.75"/>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200000"/>
    <n v="1531640"/>
    <n v="1496000"/>
    <n v="1531640"/>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2767360"/>
    <n v="2432949.46"/>
    <n v="2433360"/>
    <n v="2410449.46"/>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29108536"/>
    <n v="0"/>
    <n v="63845"/>
    <n v="0"/>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59000000"/>
    <n v="120595.06"/>
    <n v="4042711.9200000018"/>
    <n v="120595.06"/>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0"/>
    <n v="67642.489999999991"/>
    <n v="250000"/>
    <n v="67642.489999999991"/>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0"/>
    <n v="3500"/>
    <n v="15000"/>
    <n v="3500"/>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0"/>
    <n v="44722"/>
    <n v="50000"/>
    <n v="44722"/>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000000"/>
    <n v="5142357.18"/>
    <n v="5500000"/>
    <n v="2063964.0199999998"/>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150000"/>
    <n v="383393.7"/>
    <n v="650000"/>
    <n v="240404.08"/>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631820"/>
    <n v="558339"/>
    <n v="558420"/>
    <n v="366389.10000000003"/>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47160"/>
    <n v="7965"/>
    <n v="47160"/>
    <n v="7965"/>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60000"/>
    <n v="0"/>
    <n v="60000"/>
    <n v="0"/>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0"/>
    <n v="4311.72"/>
    <n v="124500"/>
    <n v="1361.72"/>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222872.5"/>
    <n v="342000"/>
    <n v="41919.5"/>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456500"/>
    <n v="154285"/>
    <n v="259000"/>
    <n v="154285"/>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650680"/>
    <n v="257226.3"/>
    <n v="364080"/>
    <n v="154731.5"/>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450000"/>
    <n v="0"/>
    <n v="117500"/>
    <n v="0"/>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0"/>
    <n v="181081"/>
    <n v="250000"/>
    <n v="181081"/>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7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405000"/>
    <n v="324984.52999999997"/>
    <n v="335000"/>
    <n v="324984.51999999996"/>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131200"/>
    <n v="43599.68"/>
    <n v="91200"/>
    <n v="43599.68"/>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6000"/>
    <n v="501.5"/>
    <n v="16000"/>
    <n v="501.5"/>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000"/>
    <n v="885.99"/>
    <n v="20000"/>
    <n v="885.99"/>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75400"/>
    <n v="16464.8"/>
    <n v="75400"/>
    <n v="16464.8"/>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000000"/>
    <n v="0"/>
    <n v="2903000"/>
    <n v="0"/>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12550"/>
    <n v="14499.509999999998"/>
    <n v="112550"/>
    <n v="14499.509999999998"/>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0"/>
    <n v="0"/>
    <n v="10000"/>
    <n v="0"/>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6800"/>
    <n v="10077.200000000001"/>
    <n v="16800"/>
    <n v="10077.200000000001"/>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000000"/>
    <n v="3963473.63"/>
    <n v="12000000"/>
    <n v="3963473.63"/>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00000"/>
    <n v="68653"/>
    <n v="79170.5"/>
    <n v="68653"/>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2800"/>
    <n v="41111.199999999997"/>
    <n v="43629.5"/>
    <n v="41111.199999999997"/>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96800"/>
    <n v="23844"/>
    <n v="66800"/>
    <n v="23844"/>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920"/>
    <n v="0"/>
    <n v="1920"/>
    <n v="0"/>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76000"/>
    <n v="9758.6"/>
    <n v="46000"/>
    <n v="5510.5999999999995"/>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5600"/>
    <n v="6735"/>
    <n v="15600"/>
    <n v="6735"/>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340000"/>
    <n v="233631"/>
    <n v="274000"/>
    <n v="233631"/>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46300"/>
    <n v="37911.199999999997"/>
    <n v="77800"/>
    <n v="35846.199999999997"/>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262800"/>
    <n v="205514.84000000003"/>
    <n v="270100"/>
    <n v="113858.34"/>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5000"/>
    <n v="2360"/>
    <n v="15000"/>
    <n v="0"/>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2249858"/>
    <n v="224176.52"/>
    <n v="3247558"/>
    <n v="221226.52"/>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5520"/>
    <n v="634.26"/>
    <n v="5520"/>
    <n v="634.26"/>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33600"/>
    <n v="113.28"/>
    <n v="18600"/>
    <n v="113.28"/>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367060"/>
    <n v="199647.8"/>
    <n v="217060"/>
    <n v="137886.6"/>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466420"/>
    <n v="639239.80999999994"/>
    <n v="848420"/>
    <n v="635947.80000000005"/>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550360"/>
    <n v="110003.98000000001"/>
    <n v="300360"/>
    <n v="78003.98000000001"/>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562329"/>
    <n v="300088.67000000004"/>
    <n v="362329"/>
    <n v="271276.34999999998"/>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511680"/>
    <n v="56839.79"/>
    <n v="211680"/>
    <n v="56839.79"/>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2851042"/>
    <n v="10333.4"/>
    <n v="697772"/>
    <n v="10333.4"/>
  </r>
  <r>
    <s v="2023"/>
    <x v="0"/>
    <x v="0"/>
    <x v="1"/>
    <x v="1"/>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0"/>
    <n v="0"/>
    <n v="0"/>
  </r>
  <r>
    <s v="2023"/>
    <x v="0"/>
    <x v="0"/>
    <x v="0"/>
    <x v="0"/>
    <s v="2 - Poder Ejecutivo"/>
    <s v="0201 - PRESIDENCIA DE LA REPÚBLICA"/>
    <s v="0033 - ECO5RD"/>
    <x v="0"/>
    <x v="0"/>
    <x v="2"/>
    <s v="2.1 - REMUNERACIONES Y CONTRIBUCIONES"/>
    <s v="2.1.1 - REMUNERACIONES"/>
    <s v="N"/>
    <s v="00 - N/A"/>
    <s v="10 - FONDO GENERAL"/>
    <s v="(en blanco)"/>
    <s v="99 - MULTIPROVINCIAL"/>
    <n v="0"/>
    <n v="422000"/>
    <n v="6100000"/>
    <n v="422000"/>
  </r>
  <r>
    <s v="2023"/>
    <x v="0"/>
    <x v="0"/>
    <x v="0"/>
    <x v="0"/>
    <s v="2 - Poder Ejecutivo"/>
    <s v="0201 - PRESIDENCIA DE LA REPÚBLICA"/>
    <s v="0033 - ECO5RD"/>
    <x v="0"/>
    <x v="0"/>
    <x v="2"/>
    <s v="2.1 - REMUNERACIONES Y CONTRIBUCIONES"/>
    <s v="2.1.1 - REMUNERACIONES"/>
    <s v="N"/>
    <s v="00 - N/A"/>
    <s v="10 - FONDO GENERAL"/>
    <s v="(en blanco)"/>
    <s v="99 - MULTIPROVINCIAL"/>
    <n v="0"/>
    <n v="11777500.940000001"/>
    <n v="54670000"/>
    <n v="8088500"/>
  </r>
  <r>
    <s v="2023"/>
    <x v="0"/>
    <x v="0"/>
    <x v="0"/>
    <x v="0"/>
    <s v="2 - Poder Ejecutivo"/>
    <s v="0201 - PRESIDENCIA DE LA REPÚBLICA"/>
    <s v="0033 - ECO5RD"/>
    <x v="0"/>
    <x v="0"/>
    <x v="2"/>
    <s v="2.1 - REMUNERACIONES Y CONTRIBUCIONES"/>
    <s v="2.1.1 - REMUNERACIONES"/>
    <s v="N"/>
    <s v="00 - N/A"/>
    <s v="10 - FONDO GENERAL"/>
    <s v="(en blanco)"/>
    <s v="99 - MULTIPROVINCIAL"/>
    <n v="0"/>
    <n v="0"/>
    <n v="6000000"/>
    <n v="0"/>
  </r>
  <r>
    <s v="2023"/>
    <x v="0"/>
    <x v="0"/>
    <x v="0"/>
    <x v="0"/>
    <s v="2 - Poder Ejecutivo"/>
    <s v="0201 - PRESIDENCIA DE LA REPÚBLICA"/>
    <s v="0033 - ECO5RD"/>
    <x v="0"/>
    <x v="0"/>
    <x v="2"/>
    <s v="2.1 - REMUNERACIONES Y CONTRIBUCIONES"/>
    <s v="2.1.2 - SOBRESUELDOS"/>
    <s v="N"/>
    <s v="00 - N/A"/>
    <s v="10 - FONDO GENERAL"/>
    <s v="(en blanco)"/>
    <s v="99 - MULTIPROVINCIAL"/>
    <n v="0"/>
    <n v="0"/>
    <n v="6000000"/>
    <n v="0"/>
  </r>
  <r>
    <s v="2023"/>
    <x v="0"/>
    <x v="0"/>
    <x v="0"/>
    <x v="0"/>
    <s v="2 - Poder Ejecutivo"/>
    <s v="0201 - PRESIDENCIA DE LA REPÚBLICA"/>
    <s v="0033 - ECO5RD"/>
    <x v="0"/>
    <x v="0"/>
    <x v="2"/>
    <s v="2.1 - REMUNERACIONES Y CONTRIBUCIONES"/>
    <s v="2.1.2 - SOBRESUELDOS"/>
    <s v="N"/>
    <s v="00 - N/A"/>
    <s v="10 - FONDO GENERAL"/>
    <s v="(en blanco)"/>
    <s v="99 - MULTIPROVINCIAL"/>
    <n v="0"/>
    <n v="0"/>
    <n v="2500000"/>
    <n v="0"/>
  </r>
  <r>
    <s v="2023"/>
    <x v="0"/>
    <x v="0"/>
    <x v="0"/>
    <x v="0"/>
    <s v="2 - Poder Ejecutivo"/>
    <s v="0201 - PRESIDENCIA DE LA REPÚBLICA"/>
    <s v="0033 - ECO5RD"/>
    <x v="0"/>
    <x v="0"/>
    <x v="2"/>
    <s v="2.1 - REMUNERACIONES Y CONTRIBUCIONES"/>
    <s v="2.1.2 - SOBRESUELDOS"/>
    <s v="N"/>
    <s v="00 - N/A"/>
    <s v="10 - FONDO GENERAL"/>
    <s v="(en blanco)"/>
    <s v="99 - MULTIPROVINCIAL"/>
    <n v="0"/>
    <n v="1714166.66"/>
    <n v="11230000"/>
    <n v="56000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871570.85000000009"/>
    <n v="5104800"/>
    <n v="610020.67999999993"/>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869724.11"/>
    <n v="5112000"/>
    <n v="607805.04"/>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95211.01"/>
    <n v="720000"/>
    <n v="63429.760000000002"/>
  </r>
  <r>
    <s v="2023"/>
    <x v="0"/>
    <x v="0"/>
    <x v="0"/>
    <x v="0"/>
    <s v="2 - Poder Ejecutivo"/>
    <s v="0201 - PRESIDENCIA DE LA REPÚBLICA"/>
    <s v="0033 - ECO5RD"/>
    <x v="0"/>
    <x v="0"/>
    <x v="2"/>
    <s v="2.2 - CONTRATACIÓN DE SERVICIOS"/>
    <s v="2.2.1 - SERVICIOS BÁSICOS"/>
    <s v="N"/>
    <s v="00 - N/A"/>
    <s v="10 - FONDO GENERAL"/>
    <s v="(en blanco)"/>
    <s v="99 - MULTIPROVINCIAL"/>
    <n v="0"/>
    <n v="0"/>
    <n v="1200000"/>
    <n v="0"/>
  </r>
  <r>
    <s v="2023"/>
    <x v="0"/>
    <x v="0"/>
    <x v="0"/>
    <x v="0"/>
    <s v="2 - Poder Ejecutivo"/>
    <s v="0201 - PRESIDENCIA DE LA REPÚBLICA"/>
    <s v="0033 - ECO5RD"/>
    <x v="0"/>
    <x v="0"/>
    <x v="2"/>
    <s v="2.2 - CONTRATACIÓN DE SERVICIOS"/>
    <s v="2.2.1 - SERVICIOS BÁSICOS"/>
    <s v="N"/>
    <s v="00 - N/A"/>
    <s v="10 - FONDO GENERAL"/>
    <s v="(en blanco)"/>
    <s v="99 - MULTIPROVINCIAL"/>
    <n v="0"/>
    <n v="0"/>
    <n v="1785000"/>
    <n v="0"/>
  </r>
  <r>
    <s v="2023"/>
    <x v="0"/>
    <x v="0"/>
    <x v="0"/>
    <x v="0"/>
    <s v="2 - Poder Ejecutivo"/>
    <s v="0201 - PRESIDENCIA DE LA REPÚBLICA"/>
    <s v="0033 - ECO5RD"/>
    <x v="0"/>
    <x v="0"/>
    <x v="2"/>
    <s v="2.2 - CONTRATACIÓN DE SERVICIOS"/>
    <s v="2.2.1 - SERVICIOS BÁSICOS"/>
    <s v="N"/>
    <s v="00 - N/A"/>
    <s v="10 - FONDO GENERAL"/>
    <s v="(en blanco)"/>
    <s v="99 - MULTIPROVINCIAL"/>
    <n v="0"/>
    <n v="0"/>
    <n v="3000000"/>
    <n v="0"/>
  </r>
  <r>
    <s v="2023"/>
    <x v="0"/>
    <x v="0"/>
    <x v="0"/>
    <x v="0"/>
    <s v="2 - Poder Ejecutivo"/>
    <s v="0201 - PRESIDENCIA DE LA REPÚBLICA"/>
    <s v="0033 - ECO5RD"/>
    <x v="0"/>
    <x v="0"/>
    <x v="2"/>
    <s v="2.2 - CONTRATACIÓN DE SERVICIOS"/>
    <s v="2.2.1 - SERVICIOS BÁSICOS"/>
    <s v="N"/>
    <s v="00 - N/A"/>
    <s v="10 - FONDO GENERAL"/>
    <s v="(en blanco)"/>
    <s v="99 - MULTIPROVINCIAL"/>
    <n v="0"/>
    <n v="895"/>
    <n v="600000"/>
    <n v="895"/>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0"/>
    <n v="2000000"/>
    <n v="0"/>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3100000"/>
    <n v="796393.8"/>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0"/>
    <n v="2410000"/>
    <n v="0"/>
  </r>
  <r>
    <s v="2023"/>
    <x v="0"/>
    <x v="0"/>
    <x v="0"/>
    <x v="0"/>
    <s v="2 - Poder Ejecutivo"/>
    <s v="0201 - PRESIDENCIA DE LA REPÚBLICA"/>
    <s v="0033 - ECO5RD"/>
    <x v="0"/>
    <x v="0"/>
    <x v="2"/>
    <s v="2.2 - CONTRATACIÓN DE SERVICIOS"/>
    <s v="2.2.3 - VIÁTICOS"/>
    <s v="N"/>
    <s v="00 - N/A"/>
    <s v="10 - FONDO GENERAL"/>
    <s v="(en blanco)"/>
    <s v="99 - MULTIPROVINCIAL"/>
    <n v="0"/>
    <n v="0"/>
    <n v="1200000"/>
    <n v="0"/>
  </r>
  <r>
    <s v="2023"/>
    <x v="0"/>
    <x v="0"/>
    <x v="0"/>
    <x v="0"/>
    <s v="2 - Poder Ejecutivo"/>
    <s v="0201 - PRESIDENCIA DE LA REPÚBLICA"/>
    <s v="0033 - ECO5RD"/>
    <x v="0"/>
    <x v="0"/>
    <x v="2"/>
    <s v="2.2 - CONTRATACIÓN DE SERVICIOS"/>
    <s v="2.2.3 - VIÁTICOS"/>
    <s v="N"/>
    <s v="00 - N/A"/>
    <s v="10 - FONDO GENERAL"/>
    <s v="(en blanco)"/>
    <s v="99 - MULTIPROVINCIAL"/>
    <n v="0"/>
    <n v="0"/>
    <n v="3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900000"/>
    <n v="0"/>
  </r>
  <r>
    <s v="2023"/>
    <x v="0"/>
    <x v="0"/>
    <x v="0"/>
    <x v="0"/>
    <s v="2 - Poder Ejecutivo"/>
    <s v="0201 - PRESIDENCIA DE LA REPÚBLICA"/>
    <s v="0033 - ECO5RD"/>
    <x v="0"/>
    <x v="0"/>
    <x v="2"/>
    <s v="2.2 - CONTRATACIÓN DE SERVICIOS"/>
    <s v="2.2.5 - ALQUILERES Y RENTAS"/>
    <s v="N"/>
    <s v="00 - N/A"/>
    <s v="10 - FONDO GENERAL"/>
    <s v="(en blanco)"/>
    <s v="99 - MULTIPROVINCIAL"/>
    <n v="0"/>
    <n v="16000000"/>
    <n v="16000000"/>
    <n v="8675310"/>
  </r>
  <r>
    <s v="2023"/>
    <x v="0"/>
    <x v="0"/>
    <x v="0"/>
    <x v="0"/>
    <s v="2 - Poder Ejecutivo"/>
    <s v="0201 - PRESIDENCIA DE LA REPÚBLICA"/>
    <s v="0033 - ECO5RD"/>
    <x v="0"/>
    <x v="0"/>
    <x v="2"/>
    <s v="2.2 - CONTRATACIÓN DE SERVICIOS"/>
    <s v="2.2.5 - ALQUILERES Y RENTAS"/>
    <s v="N"/>
    <s v="00 - N/A"/>
    <s v="10 - FONDO GENERAL"/>
    <s v="(en blanco)"/>
    <s v="99 - MULTIPROVINCIAL"/>
    <n v="0"/>
    <n v="153400"/>
    <n v="3346651.2"/>
    <n v="0"/>
  </r>
  <r>
    <s v="2023"/>
    <x v="0"/>
    <x v="0"/>
    <x v="0"/>
    <x v="0"/>
    <s v="2 - Poder Ejecutivo"/>
    <s v="0201 - PRESIDENCIA DE LA REPÚBLICA"/>
    <s v="0033 - ECO5RD"/>
    <x v="0"/>
    <x v="0"/>
    <x v="2"/>
    <s v="2.2 - CONTRATACIÓN DE SERVICIOS"/>
    <s v="2.2.5 - ALQUILERES Y RENTAS"/>
    <s v="N"/>
    <s v="00 - N/A"/>
    <s v="10 - FONDO GENERAL"/>
    <s v="(en blanco)"/>
    <s v="99 - MULTIPROVINCIAL"/>
    <n v="0"/>
    <n v="0"/>
    <n v="700000"/>
    <n v="0"/>
  </r>
  <r>
    <s v="2023"/>
    <x v="0"/>
    <x v="0"/>
    <x v="0"/>
    <x v="0"/>
    <s v="2 - Poder Ejecutivo"/>
    <s v="0201 - PRESIDENCIA DE LA REPÚBLICA"/>
    <s v="0033 - ECO5RD"/>
    <x v="0"/>
    <x v="0"/>
    <x v="2"/>
    <s v="2.2 - CONTRATACIÓN DE SERVICIOS"/>
    <s v="2.2.6 - SEGUROS"/>
    <s v="N"/>
    <s v="00 - N/A"/>
    <s v="10 - FONDO GENERAL"/>
    <s v="(en blanco)"/>
    <s v="99 - MULTIPROVINCIAL"/>
    <n v="0"/>
    <n v="99906.42"/>
    <n v="1800000"/>
    <n v="99906.42"/>
  </r>
  <r>
    <s v="2023"/>
    <x v="0"/>
    <x v="0"/>
    <x v="0"/>
    <x v="0"/>
    <s v="2 - Poder Ejecutivo"/>
    <s v="0201 - PRESIDENCIA DE LA REPÚBLICA"/>
    <s v="0033 - ECO5RD"/>
    <x v="0"/>
    <x v="0"/>
    <x v="2"/>
    <s v="2.2 - CONTRATACIÓN DE SERVICIOS"/>
    <s v="2.2.6 - SEGUROS"/>
    <s v="N"/>
    <s v="00 - N/A"/>
    <s v="10 - FONDO GENERAL"/>
    <s v="(en blanco)"/>
    <s v="99 - MULTIPROVINCIAL"/>
    <n v="0"/>
    <n v="0"/>
    <n v="21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30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5900000"/>
    <n v="1139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15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0"/>
    <n v="30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2000000"/>
    <n v="5500000"/>
    <n v="11800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0"/>
    <n v="120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298000"/>
    <n v="300000"/>
    <n v="29800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0"/>
    <n v="535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595000"/>
    <n v="17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366616.3"/>
    <n v="2825600"/>
    <n v="190094.7"/>
  </r>
  <r>
    <s v="2023"/>
    <x v="0"/>
    <x v="0"/>
    <x v="0"/>
    <x v="0"/>
    <s v="2 - Poder Ejecutivo"/>
    <s v="0201 - PRESIDENCIA DE LA REPÚBLICA"/>
    <s v="0033 - ECO5RD"/>
    <x v="0"/>
    <x v="0"/>
    <x v="2"/>
    <s v="2.3 - MATERIALES Y SUMINISTROS"/>
    <s v="2.3.2 - TEXTILES Y VESTUARIOS"/>
    <s v="N"/>
    <s v="00 - N/A"/>
    <s v="10 - FONDO GENERAL"/>
    <s v="(en blanco)"/>
    <s v="99 - MULTIPROVINCIAL"/>
    <n v="0"/>
    <n v="83898"/>
    <n v="1663000"/>
    <n v="8378"/>
  </r>
  <r>
    <s v="2023"/>
    <x v="0"/>
    <x v="0"/>
    <x v="0"/>
    <x v="0"/>
    <s v="2 - Poder Ejecutivo"/>
    <s v="0201 - PRESIDENCIA DE LA REPÚBLICA"/>
    <s v="0033 - ECO5RD"/>
    <x v="0"/>
    <x v="0"/>
    <x v="2"/>
    <s v="2.3 - MATERIALES Y SUMINISTROS"/>
    <s v="2.3.2 - TEXTILES Y VESTUARIOS"/>
    <s v="N"/>
    <s v="00 - N/A"/>
    <s v="10 - FONDO GENERAL"/>
    <s v="(en blanco)"/>
    <s v="99 - MULTIPROVINCIAL"/>
    <n v="0"/>
    <n v="0"/>
    <n v="2000000"/>
    <n v="0"/>
  </r>
  <r>
    <s v="2023"/>
    <x v="0"/>
    <x v="0"/>
    <x v="0"/>
    <x v="0"/>
    <s v="2 - Poder Ejecutivo"/>
    <s v="0201 - PRESIDENCIA DE LA REPÚBLICA"/>
    <s v="0033 - ECO5RD"/>
    <x v="0"/>
    <x v="0"/>
    <x v="2"/>
    <s v="2.3 - MATERIALES Y SUMINISTROS"/>
    <s v="2.3.3 - PAPEL, CARTÓN E IMPRESOS"/>
    <s v="N"/>
    <s v="00 - N/A"/>
    <s v="10 - FONDO GENERAL"/>
    <s v="(en blanco)"/>
    <s v="99 - MULTIPROVINCIAL"/>
    <n v="0"/>
    <n v="190678.56"/>
    <n v="100000"/>
    <n v="190678.56"/>
  </r>
  <r>
    <s v="2023"/>
    <x v="0"/>
    <x v="0"/>
    <x v="0"/>
    <x v="0"/>
    <s v="2 - Poder Ejecutivo"/>
    <s v="0201 - PRESIDENCIA DE LA REPÚBLICA"/>
    <s v="0033 - ECO5RD"/>
    <x v="0"/>
    <x v="0"/>
    <x v="2"/>
    <s v="2.3 - MATERIALES Y SUMINISTROS"/>
    <s v="2.3.3 - PAPEL, CARTÓN E IMPRESOS"/>
    <s v="N"/>
    <s v="00 - N/A"/>
    <s v="10 - FONDO GENERAL"/>
    <s v="(en blanco)"/>
    <s v="99 - MULTIPROVINCIAL"/>
    <n v="0"/>
    <n v="0"/>
    <n v="2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42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2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3435.45"/>
    <n v="7500"/>
    <n v="3435.45"/>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1000000"/>
    <n v="90000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3767200"/>
    <n v="60000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n v="2010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n v="1599000"/>
    <n v="0"/>
  </r>
  <r>
    <s v="2023"/>
    <x v="0"/>
    <x v="0"/>
    <x v="0"/>
    <x v="0"/>
    <s v="2 - Poder Ejecutivo"/>
    <s v="0201 - PRESIDENCIA DE LA REPÚBLICA"/>
    <s v="0033 - ECO5RD"/>
    <x v="0"/>
    <x v="0"/>
    <x v="2"/>
    <s v="2.3 - MATERIALES Y SUMINISTROS"/>
    <s v="2.3.9 - PRODUCTOS Y ÚTILES VARIOS"/>
    <s v="N"/>
    <s v="00 - N/A"/>
    <s v="10 - FONDO GENERAL"/>
    <s v="(en blanco)"/>
    <s v="99 - MULTIPROVINCIAL"/>
    <n v="0"/>
    <n v="72340.399999999994"/>
    <n v="200000"/>
    <n v="72340.399999999994"/>
  </r>
  <r>
    <s v="2023"/>
    <x v="0"/>
    <x v="0"/>
    <x v="0"/>
    <x v="0"/>
    <s v="2 - Poder Ejecutivo"/>
    <s v="0201 - PRESIDENCIA DE LA REPÚBLICA"/>
    <s v="0033 - ECO5RD"/>
    <x v="0"/>
    <x v="0"/>
    <x v="2"/>
    <s v="2.3 - MATERIALES Y SUMINISTROS"/>
    <s v="2.3.9 - PRODUCTOS Y ÚTILES VARIOS"/>
    <s v="N"/>
    <s v="00 - N/A"/>
    <s v="10 - FONDO GENERAL"/>
    <s v="(en blanco)"/>
    <s v="99 - MULTIPROVINCIAL"/>
    <n v="0"/>
    <n v="414324.92"/>
    <n v="6321000"/>
    <n v="414324.91000000003"/>
  </r>
  <r>
    <s v="2023"/>
    <x v="0"/>
    <x v="0"/>
    <x v="0"/>
    <x v="0"/>
    <s v="2 - Poder Ejecutivo"/>
    <s v="0201 - PRESIDENCIA DE LA REPÚBLICA"/>
    <s v="0033 - ECO5RD"/>
    <x v="0"/>
    <x v="0"/>
    <x v="2"/>
    <s v="2.3 - MATERIALES Y SUMINISTROS"/>
    <s v="2.3.9 - PRODUCTOS Y ÚTILES VARIOS"/>
    <s v="N"/>
    <s v="00 - N/A"/>
    <s v="10 - FONDO GENERAL"/>
    <s v="(en blanco)"/>
    <s v="99 - MULTIPROVINCIAL"/>
    <n v="0"/>
    <n v="5657.1"/>
    <n v="6500"/>
    <n v="5657.1"/>
  </r>
  <r>
    <s v="2023"/>
    <x v="0"/>
    <x v="0"/>
    <x v="0"/>
    <x v="0"/>
    <s v="2 - Poder Ejecutivo"/>
    <s v="0201 - PRESIDENCIA DE LA REPÚBLICA"/>
    <s v="0033 - ECO5RD"/>
    <x v="0"/>
    <x v="0"/>
    <x v="2"/>
    <s v="2.3 - MATERIALES Y SUMINISTROS"/>
    <s v="2.3.9 - PRODUCTOS Y ÚTILES VARIOS"/>
    <s v="N"/>
    <s v="00 - N/A"/>
    <s v="10 - FONDO GENERAL"/>
    <s v="(en blanco)"/>
    <s v="99 - MULTIPROVINCIAL"/>
    <n v="0"/>
    <n v="19530.02"/>
    <n v="1240000"/>
    <n v="19530.02"/>
  </r>
  <r>
    <s v="2023"/>
    <x v="0"/>
    <x v="0"/>
    <x v="0"/>
    <x v="0"/>
    <s v="2 - Poder Ejecutivo"/>
    <s v="0201 - PRESIDENCIA DE LA REPÚBLICA"/>
    <s v="0033 - ECO5RD"/>
    <x v="0"/>
    <x v="0"/>
    <x v="2"/>
    <s v="2.3 - MATERIALES Y SUMINISTROS"/>
    <s v="2.3.9 - PRODUCTOS Y ÚTILES VARIOS"/>
    <s v="N"/>
    <s v="00 - N/A"/>
    <s v="10 - FONDO GENERAL"/>
    <s v="(en blanco)"/>
    <s v="99 - MULTIPROVINCIAL"/>
    <n v="0"/>
    <n v="194759"/>
    <n v="700000"/>
    <n v="194759"/>
  </r>
  <r>
    <s v="2023"/>
    <x v="0"/>
    <x v="0"/>
    <x v="0"/>
    <x v="0"/>
    <s v="2 - Poder Ejecutivo"/>
    <s v="0201 - PRESIDENCIA DE LA REPÚBLICA"/>
    <s v="0033 - ECO5RD"/>
    <x v="0"/>
    <x v="0"/>
    <x v="2"/>
    <s v="2.3 - MATERIALES Y SUMINISTROS"/>
    <s v="2.3.9 - PRODUCTOS Y ÚTILES VARIOS"/>
    <s v="N"/>
    <s v="00 - N/A"/>
    <s v="10 - FONDO GENERAL"/>
    <s v="(en blanco)"/>
    <s v="99 - MULTIPROVINCIAL"/>
    <n v="0"/>
    <n v="0"/>
    <n v="1744400"/>
    <n v="0"/>
  </r>
  <r>
    <s v="2023"/>
    <x v="0"/>
    <x v="0"/>
    <x v="0"/>
    <x v="0"/>
    <s v="2 - Poder Ejecutivo"/>
    <s v="0201 - PRESIDENCIA DE LA REPÚBLICA"/>
    <s v="0033 - ECO5RD"/>
    <x v="0"/>
    <x v="0"/>
    <x v="2"/>
    <s v="2.3 - MATERIALES Y SUMINISTROS"/>
    <s v="2.3.9 - PRODUCTOS Y ÚTILES VARIOS"/>
    <s v="N"/>
    <s v="00 - N/A"/>
    <s v="10 - FONDO GENERAL"/>
    <s v="(en blanco)"/>
    <s v="99 - MULTIPROVINCIAL"/>
    <n v="0"/>
    <n v="219716"/>
    <n v="225000"/>
    <n v="120596"/>
  </r>
  <r>
    <s v="2023"/>
    <x v="0"/>
    <x v="0"/>
    <x v="0"/>
    <x v="0"/>
    <s v="2 - Poder Ejecutivo"/>
    <s v="0201 - PRESIDENCIA DE LA REPÚBLICA"/>
    <s v="0033 - ECO5RD"/>
    <x v="0"/>
    <x v="0"/>
    <x v="2"/>
    <s v="2.3 - MATERIALES Y SUMINISTROS"/>
    <s v="2.3.9 - PRODUCTOS Y ÚTILES VARIOS"/>
    <s v="N"/>
    <s v="00 - N/A"/>
    <s v="10 - FONDO GENERAL"/>
    <s v="(en blanco)"/>
    <s v="99 - MULTIPROVINCIAL"/>
    <n v="0"/>
    <n v="1253.51"/>
    <n v="87288.799999999814"/>
    <n v="1253.51"/>
  </r>
  <r>
    <s v="2023"/>
    <x v="0"/>
    <x v="0"/>
    <x v="1"/>
    <x v="1"/>
    <s v="2 - Poder Ejecutivo"/>
    <s v="0201 - PRESIDENCIA DE LA REPÚBLICA"/>
    <s v="0033 - ECO5RD"/>
    <x v="0"/>
    <x v="0"/>
    <x v="2"/>
    <s v="2.3 - MATERIALES Y SUMINISTROS"/>
    <s v="2.3.9 - PRODUCTOS Y ÚTILES VARIOS"/>
    <s v="N"/>
    <s v="00 - N/A"/>
    <s v="10 - FONDO GENERAL"/>
    <s v="(en blanco)"/>
    <s v="99 - MULTIPROVINCIAL"/>
    <n v="0"/>
    <n v="0"/>
    <n v="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09069666"/>
    <n v="217579590.09"/>
    <n v="256228193"/>
    <n v="193553577.59"/>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0"/>
    <n v="548191.20000000007"/>
    <n v="100000"/>
    <n v="548191.20000000007"/>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10000000"/>
    <n v="18000000"/>
    <n v="24400000"/>
    <n v="1800000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0"/>
    <n v="500000"/>
    <n v="3600000"/>
    <n v="45000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226659466"/>
    <n v="147719400"/>
    <n v="203659466"/>
    <n v="13035775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0"/>
    <n v="24705666.66"/>
    <n v="7000000"/>
    <n v="23200666.659999996"/>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0"/>
    <n v="565000"/>
    <n v="1000000"/>
    <n v="49000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091573"/>
    <n v="5558089.04"/>
    <n v="9091573"/>
    <n v="5558089.04"/>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82883181"/>
    <n v="49937181"/>
    <n v="54883181"/>
    <n v="5400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20000000"/>
    <n v="39529115.5"/>
    <n v="37000000"/>
    <n v="39525315.5"/>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20000000"/>
    <n v="32373716.270000003"/>
    <n v="35000000"/>
    <n v="32361799.319999997"/>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19000000"/>
    <n v="11770000"/>
    <n v="19000000"/>
    <n v="11703333.33"/>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1000000"/>
    <n v="0"/>
    <n v="1000000"/>
    <n v="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0000000"/>
    <n v="5013428.9300000006"/>
    <n v="10000000"/>
    <n v="4329643.3800000018"/>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58800000"/>
    <n v="52965633.329999998"/>
    <n v="58800000"/>
    <n v="39511808.329999998"/>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41001027"/>
    <n v="24222426.460000001"/>
    <n v="41001027"/>
    <n v="24222426.460000001"/>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6836250"/>
    <n v="5095131.8499999996"/>
    <n v="6836250"/>
    <n v="5095131.8499999996"/>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44396028"/>
    <n v="0"/>
    <n v="44396028"/>
    <n v="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0"/>
    <n v="0"/>
    <n v="100000"/>
    <n v="0"/>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66936314"/>
    <n v="28102893.889999993"/>
    <n v="66936314"/>
    <n v="24983815.470000003"/>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65939129"/>
    <n v="28260491.630000006"/>
    <n v="65939129"/>
    <n v="25145237.600000005"/>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0851792"/>
    <n v="4485647.629999999"/>
    <n v="10851792"/>
    <n v="3722130.0599999991"/>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2500000"/>
    <n v="834492.99999999988"/>
    <n v="2500000"/>
    <n v="829766.33"/>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2200000"/>
    <n v="835670"/>
    <n v="2200000"/>
    <n v="830936.66999999993"/>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2000000"/>
    <n v="121277.1"/>
    <n v="2000000"/>
    <n v="120717.10000000002"/>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1648915"/>
    <n v="127343.63000000002"/>
    <n v="1648915"/>
    <n v="127343.63000000002"/>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19253728"/>
    <n v="29129674.909999996"/>
    <n v="24253728"/>
    <n v="29129674.909999996"/>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13163905"/>
    <n v="13879403.02"/>
    <n v="15163905"/>
    <n v="13879403.02"/>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0"/>
    <n v="26090748.809999995"/>
    <n v="27100000"/>
    <n v="26090748.809999999"/>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15533858"/>
    <n v="8373754.0299999993"/>
    <n v="15533858"/>
    <n v="8373754.0299999993"/>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204000"/>
    <n v="173999"/>
    <n v="204000"/>
    <n v="173999"/>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15188"/>
    <n v="25242"/>
    <n v="15188"/>
    <n v="25242"/>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0"/>
    <n v="10047700"/>
    <n v="15047200"/>
    <n v="47200"/>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631182"/>
    <n v="900000"/>
    <n v="6195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922880"/>
    <n v="497045.5"/>
    <n v="922880"/>
    <n v="497045.5"/>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50000"/>
    <n v="4979010"/>
    <n v="8150000"/>
    <n v="417366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4134000"/>
    <n v="3878701.56"/>
    <n v="4134000"/>
    <n v="3702881.5599999996"/>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3390768"/>
    <n v="10457567.280000001"/>
    <n v="13390768"/>
    <n v="9373894.3599999994"/>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40000"/>
    <n v="1221732.23"/>
    <n v="1440000"/>
    <n v="1221732.23"/>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49900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1190076"/>
    <n v="1130000"/>
    <n v="2590076"/>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1287960"/>
    <n v="0"/>
    <n v="128796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6671224"/>
    <n v="0"/>
    <n v="471224"/>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281052"/>
    <n v="0"/>
    <n v="28105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0"/>
    <n v="4696532.76"/>
    <n v="2000000"/>
    <n v="2376032.7599999998"/>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2225000"/>
    <n v="2263500"/>
    <n v="5725000"/>
    <n v="226350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00000"/>
    <n v="5594750.6199999992"/>
    <n v="100000"/>
    <n v="683187.93"/>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5295620"/>
    <n v="3188465.18"/>
    <n v="5295620"/>
    <n v="3010962.02"/>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5000"/>
    <n v="1470460.61"/>
    <n v="6775000"/>
    <n v="1399660.6"/>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0"/>
    <n v="0"/>
    <n v="15000000"/>
    <n v="0"/>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9980000"/>
    <n v="6202410"/>
    <n v="10180000"/>
    <n v="1415010"/>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0"/>
    <n v="2416350.0300000003"/>
    <n v="3100000"/>
    <n v="906350.03"/>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0"/>
    <n v="1495000"/>
    <n v="2000000"/>
    <n v="1495000"/>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0"/>
    <n v="9453120"/>
    <n v="900000"/>
    <n v="3667860"/>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0"/>
    <n v="5891218"/>
    <n v="7500000"/>
    <n v="5817468"/>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17477037"/>
    <n v="106546.6"/>
    <n v="7134537"/>
    <n v="106546.6"/>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23361000"/>
    <n v="27943537.869999997"/>
    <n v="23361000"/>
    <n v="27943537.869999997"/>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30603580"/>
    <n v="18673931.050000001"/>
    <n v="30603580"/>
    <n v="18673931.05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10000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12286655.380000001"/>
    <n v="20855152"/>
    <n v="4968879.46"/>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115000"/>
    <n v="100000"/>
    <n v="11500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7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5782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112210"/>
    <n v="400000"/>
    <n v="10030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8177855.0799999982"/>
    <n v="7000000"/>
    <n v="4675980.330000001"/>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230100"/>
    <n v="100000"/>
    <n v="23010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5000000"/>
    <n v="474360"/>
    <n v="8000000"/>
    <n v="47436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62300"/>
    <n v="501500"/>
    <n v="2162300"/>
    <n v="50150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100000"/>
    <n v="164279.6"/>
    <n v="100000"/>
    <n v="164279.6"/>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500000"/>
    <n v="0"/>
    <n v="5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1200000"/>
    <n v="0"/>
    <n v="12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700000"/>
    <n v="0"/>
    <n v="7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7040000"/>
    <n v="18196094.459999997"/>
    <n v="15540000"/>
    <n v="892733.81"/>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500000"/>
    <n v="0"/>
    <n v="500000"/>
    <n v="0"/>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3709820"/>
    <n v="247896.76"/>
    <n v="3709820"/>
    <n v="16803.2"/>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59289"/>
    <n v="10562.07"/>
    <n v="59289"/>
    <n v="10562.07"/>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0"/>
    <n v="67124.05"/>
    <n v="100000"/>
    <n v="67124.05"/>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689336"/>
    <n v="557550"/>
    <n v="2689336"/>
    <n v="20355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50000"/>
    <n v="205000"/>
    <n v="50000"/>
    <n v="20500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1089505"/>
    <n v="100000"/>
    <n v="68624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2618888"/>
    <n v="23568453.299999997"/>
    <n v="42618888"/>
    <n v="10929161.419999998"/>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0"/>
    <n v="0"/>
    <n v="100000"/>
    <n v="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8000000"/>
    <n v="0"/>
    <n v="1400000"/>
    <n v="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0"/>
    <n v="5780340.0499999998"/>
    <n v="100000"/>
    <n v="280759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20818254"/>
    <n v="0"/>
    <n v="43518254"/>
    <n v="0"/>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076000"/>
    <n v="4485895.5"/>
    <n v="526000"/>
    <n v="1940543"/>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2692583"/>
    <n v="71155129.950000018"/>
    <n v="46192583"/>
    <n v="33135436.77"/>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54972"/>
    <n v="414206.74"/>
    <n v="254972"/>
    <n v="414206.74"/>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400000"/>
    <n v="0"/>
    <n v="400000"/>
    <n v="0"/>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00000"/>
    <n v="0"/>
    <n v="100000"/>
    <n v="0"/>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0"/>
    <n v="11393992.609999999"/>
    <n v="200000"/>
    <n v="8514002.0099999998"/>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4389800"/>
    <n v="0"/>
    <n v="4189800"/>
    <n v="0"/>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9444440"/>
    <n v="193456"/>
    <n v="1344440"/>
    <n v="193456"/>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500000"/>
    <n v="564040"/>
    <n v="2500000"/>
    <n v="564040"/>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4143608"/>
    <n v="0"/>
    <n v="1043608"/>
    <n v="0"/>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100000"/>
    <n v="163548"/>
    <n v="100000"/>
    <n v="163548"/>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3900000"/>
    <n v="34292207.479999997"/>
    <n v="34940000"/>
    <n v="28793476.100000005"/>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1397670"/>
    <n v="2511769.98"/>
    <n v="6397670"/>
    <n v="1731907.98"/>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0"/>
    <n v="6844817.7800000003"/>
    <n v="7000000"/>
    <n v="2183817.7800000003"/>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00000"/>
    <n v="4236800.1899999995"/>
    <n v="13000000"/>
    <n v="2981960.29"/>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47622"/>
    <n v="7721622.3300000001"/>
    <n v="547622"/>
    <n v="5259753.1700000009"/>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4583765.17"/>
    <n v="7125050"/>
    <n v="3073050.1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0"/>
    <n v="1484430.56"/>
    <n v="300000"/>
    <n v="1113910.56"/>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0"/>
    <n v="546930"/>
    <n v="100000"/>
    <n v="0"/>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0"/>
    <n v="184221.94999999998"/>
    <n v="2600000"/>
    <n v="184221.94999999998"/>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8730998.4499999993"/>
    <n v="13850000"/>
    <n v="5176416.76"/>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370520"/>
    <n v="100000"/>
    <n v="370520"/>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181342.4"/>
    <n v="1000000"/>
    <n v="32450"/>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60163.01"/>
    <n v="150000"/>
    <n v="0"/>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0"/>
    <n v="983482.21"/>
    <n v="3100000"/>
    <n v="963355.2"/>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0"/>
    <n v="812345.04"/>
    <n v="100000"/>
    <n v="812345.04"/>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5907659.8899999997"/>
    <n v="8075097"/>
    <n v="4256415.09"/>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0"/>
    <n v="2073701.96"/>
    <n v="100000"/>
    <n v="1036850.98"/>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230631"/>
    <n v="200000"/>
    <n v="0"/>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281627.2"/>
    <n v="6729000"/>
    <n v="3078077.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0"/>
    <n v="985521.37"/>
    <n v="1100000"/>
    <n v="656301.37"/>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1707973.3"/>
    <n v="2632789"/>
    <n v="1311493.3"/>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0"/>
    <n v="25960"/>
    <n v="100000"/>
    <n v="25960"/>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0"/>
    <n v="978375"/>
    <n v="1400000"/>
    <n v="978375"/>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0"/>
    <n v="1100000"/>
    <n v="0"/>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34560"/>
    <n v="100000"/>
    <n v="934560"/>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20650"/>
    <n v="2000000"/>
    <n v="20650"/>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0"/>
    <n v="1300000"/>
    <n v="0"/>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3500000"/>
    <n v="4010218.89"/>
    <n v="3500000"/>
    <n v="133598.91"/>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506958"/>
    <n v="813551"/>
    <n v="2506958"/>
    <n v="64841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500000"/>
    <n v="0"/>
    <n v="3500000"/>
    <n v="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0"/>
    <n v="0"/>
    <n v="200000"/>
    <n v="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265709"/>
    <n v="1174100"/>
    <n v="2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55006.739999999991"/>
    <n v="100000"/>
    <n v="23791.489999999998"/>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1899.21"/>
    <n v="100000"/>
    <n v="571.71"/>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54945"/>
    <n v="0"/>
    <n v="54945"/>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68347.61"/>
    <n v="100000"/>
    <n v="25277.61"/>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94820"/>
    <n v="141109.25"/>
    <n v="194820"/>
    <n v="137025.28"/>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451085"/>
    <n v="1203321.3800000001"/>
    <n v="1501085"/>
    <n v="959300.85000000009"/>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74459.89"/>
    <n v="100000"/>
    <n v="74182.350000000006"/>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671.6"/>
    <n v="2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19574.56"/>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4578.3999999999996"/>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5310"/>
    <n v="500000"/>
    <n v="531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33380.199999999997"/>
    <n v="100000"/>
    <n v="4484"/>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0"/>
    <n v="10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1339347"/>
    <n v="0"/>
    <n v="30639347"/>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5000000"/>
    <n v="5400000"/>
    <n v="5000000"/>
    <n v="323710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0"/>
    <n v="10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5669.95"/>
    <n v="50000"/>
    <n v="0"/>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109580.7"/>
    <n v="50000"/>
    <n v="109580.7"/>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1388549.45"/>
    <n v="100000"/>
    <n v="1137880.5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0"/>
    <n v="172012.65"/>
    <n v="100000"/>
    <n v="169894.93"/>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489960"/>
    <n v="561502.31999999995"/>
    <n v="823796"/>
    <n v="440292.19999999995"/>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0"/>
    <n v="200000"/>
    <n v="0"/>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213559"/>
    <n v="8142514.2200000007"/>
    <n v="15113559"/>
    <n v="6760207.6900000004"/>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622055"/>
    <n v="800000"/>
    <n v="487830"/>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2514673"/>
    <n v="125000"/>
    <n v="2514673"/>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4458815.0199999996"/>
    <n v="8600000"/>
    <n v="3640862.6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1504225.2699999998"/>
    <n v="200000"/>
    <n v="1478256.7999999998"/>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7700"/>
    <n v="1297190.5"/>
    <n v="317700"/>
    <n v="1272981.5299999998"/>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1358609.32"/>
    <n v="100000"/>
    <n v="1342175.3399999999"/>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782235.55999999994"/>
    <n v="300000"/>
    <n v="586415.35"/>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8000000"/>
    <n v="0"/>
    <n v="17675000"/>
    <n v="0"/>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3849938.87"/>
    <n v="3350000"/>
    <n v="3304751.54"/>
  </r>
  <r>
    <s v="2023"/>
    <x v="0"/>
    <x v="0"/>
    <x v="1"/>
    <x v="1"/>
    <s v="2 - Poder Ejecutivo"/>
    <s v="0202 - MINISTERIO DE  INTERIOR Y POLICÍA"/>
    <s v="0001 - MINISTERIO DE INTERIOR Y POLICIA"/>
    <x v="0"/>
    <x v="0"/>
    <x v="2"/>
    <s v="2.3 - MATERIALES Y SUMINISTROS"/>
    <s v="2.3.9 - PRODUCTOS Y ÚTILES VARIOS"/>
    <s v="N"/>
    <s v="00 - N/A"/>
    <s v="10 - FONDO GENERAL"/>
    <s v="(en blanco)"/>
    <s v="99 - MULTIPROVINCIAL"/>
    <n v="0"/>
    <n v="0"/>
    <n v="0"/>
    <n v="0"/>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527180.34"/>
    <n v="3000000"/>
    <n v="527180.34000000008"/>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6380282"/>
    <n v="11274832.389999999"/>
    <n v="9980282"/>
    <n v="11247102.35"/>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2113852"/>
    <n v="4000000"/>
    <n v="1882572"/>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1417072.4"/>
    <n v="2500000"/>
    <n v="1411280"/>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4061324"/>
    <n v="4000000"/>
    <n v="2473457"/>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1385609.1"/>
    <n v="4500000"/>
    <n v="1135755.8999999999"/>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9653330"/>
    <n v="2960677.83"/>
    <n v="9653330"/>
    <n v="2726508.71"/>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2000000"/>
    <n v="10856"/>
    <n v="2000000"/>
    <n v="10856"/>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0713.25"/>
    <n v="400000"/>
    <n v="335099.99"/>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0"/>
    <n v="500000"/>
    <n v="0"/>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500000"/>
    <n v="20500000"/>
    <n v="500000"/>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607000.26"/>
    <n v="4600000"/>
    <n v="607000.26"/>
  </r>
  <r>
    <s v="2023"/>
    <x v="0"/>
    <x v="0"/>
    <x v="1"/>
    <x v="1"/>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0"/>
    <n v="0"/>
    <n v="0"/>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218492374"/>
    <n v="221527016.84999996"/>
    <n v="255955292"/>
    <n v="198295785.46999994"/>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325664980"/>
    <n v="214297047.26999998"/>
    <n v="376664980"/>
    <n v="191817479.02999997"/>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203202350"/>
    <n v="148048000"/>
    <n v="203202350"/>
    <n v="148038000"/>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67181545"/>
    <n v="51620121.680000007"/>
    <n v="67181545"/>
    <n v="923296.84"/>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1787579"/>
    <n v="0"/>
    <n v="1787579"/>
    <n v="0"/>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3178399"/>
    <n v="3626930.4"/>
    <n v="5478399"/>
    <n v="3626930.4"/>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1314099"/>
    <n v="1224770.32"/>
    <n v="1314099"/>
    <n v="1224770.32"/>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42500800"/>
    <n v="42138721"/>
    <n v="42500800"/>
    <n v="30817492.5"/>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57926941"/>
    <n v="26470272.240000002"/>
    <n v="57926941"/>
    <n v="26470272.240000002"/>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5139872"/>
    <n v="536728.76"/>
    <n v="5139872"/>
    <n v="536728.76"/>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24872940"/>
    <n v="0"/>
    <n v="24872940"/>
    <n v="0"/>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42166.399999999994"/>
    <n v="900000"/>
    <n v="42166.400000000001"/>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64519600"/>
    <n v="41165100.88000001"/>
    <n v="67019600"/>
    <n v="37942134.220000006"/>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63169121"/>
    <n v="41454916.380000003"/>
    <n v="65169121"/>
    <n v="38208739.579999998"/>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0457397"/>
    <n v="6221453.6800000006"/>
    <n v="11457397"/>
    <n v="5746200.0999999978"/>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443403"/>
    <n v="15911.82"/>
    <n v="443403"/>
    <n v="15911.82"/>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8891696"/>
    <n v="6341103.5500000007"/>
    <n v="8891696"/>
    <n v="6341103.5500000007"/>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202509"/>
    <n v="3519062.0700000003"/>
    <n v="1202509"/>
    <n v="3519062.0700000003"/>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966000"/>
    <n v="530152.55000000005"/>
    <n v="1466000"/>
    <n v="530152.55000000005"/>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8278142"/>
    <n v="350000"/>
    <n v="8278142"/>
    <n v="350000"/>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11988"/>
    <n v="4816"/>
    <n v="111988"/>
    <n v="4816"/>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61150"/>
    <n v="3615"/>
    <n v="61150"/>
    <n v="3615"/>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036800"/>
    <n v="66898426.799999997"/>
    <n v="65489600"/>
    <n v="24536142.68"/>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0"/>
    <n v="7664471.6999999993"/>
    <n v="200000"/>
    <n v="6115721.7000000002"/>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94995015"/>
    <n v="4619044.1499999985"/>
    <n v="51825015"/>
    <n v="3680374.36"/>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19862134"/>
    <n v="4204029.33"/>
    <n v="19862134"/>
    <n v="4017929.33"/>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550000"/>
    <n v="0"/>
    <n v="550000"/>
    <n v="0"/>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6400"/>
    <n v="0"/>
    <n v="16400"/>
    <n v="0"/>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5000"/>
    <n v="0"/>
    <n v="15000"/>
    <n v="0"/>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50000"/>
    <n v="0"/>
    <n v="1500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39415262"/>
    <n v="20731327.350000001"/>
    <n v="25499262"/>
    <n v="6056040.5599999996"/>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854711"/>
    <n v="1464000.04"/>
    <n v="7854711"/>
    <n v="1464000.04"/>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20000"/>
    <n v="200000.02"/>
    <n v="320000"/>
    <n v="200000.02"/>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1020000"/>
    <n v="1670749.05"/>
    <n v="3220000"/>
    <n v="1670749.05"/>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2000000"/>
    <n v="3413993.99"/>
    <n v="3840000"/>
    <n v="3355583.99"/>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23633192"/>
    <n v="0"/>
    <n v="9733192"/>
    <n v="0"/>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1000000"/>
    <n v="184774.58"/>
    <n v="1000000"/>
    <n v="184774.58"/>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1500000"/>
    <n v="74699.55"/>
    <n v="1500000"/>
    <n v="74699.55"/>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44249832"/>
    <n v="1032500"/>
    <n v="42515832"/>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5050000"/>
    <n v="0"/>
    <n v="15010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4000"/>
    <n v="0"/>
    <n v="40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19000"/>
    <n v="0"/>
    <n v="5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100000"/>
    <n v="0"/>
    <n v="3010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0"/>
    <n v="241900"/>
    <n v="18000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300532"/>
    <n v="0"/>
    <n v="200532"/>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0"/>
    <n v="0"/>
    <n v="12000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3000"/>
    <n v="0"/>
    <n v="3000"/>
    <n v="0"/>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14078562"/>
    <n v="7336601.1099999985"/>
    <n v="14378562"/>
    <n v="3388736.1100000003"/>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10000"/>
    <n v="0"/>
    <n v="10000"/>
    <n v="0"/>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507652"/>
    <n v="100000"/>
    <n v="438152"/>
    <n v="0"/>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1000000"/>
    <n v="3128559.99"/>
    <n v="13900000"/>
    <n v="3128559.99"/>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10000"/>
    <n v="0"/>
    <n v="10000"/>
    <n v="0"/>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14040000"/>
    <n v="180000"/>
    <n v="3840000"/>
    <n v="0"/>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5000000"/>
    <n v="0"/>
    <n v="637000"/>
    <n v="0"/>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000000"/>
    <n v="0"/>
    <n v="3600000"/>
    <n v="0"/>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10000"/>
    <n v="0"/>
    <n v="10000"/>
    <n v="0"/>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80000"/>
    <n v="0"/>
    <n v="480000"/>
    <n v="0"/>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210590"/>
    <n v="33323213.18"/>
    <n v="42910590"/>
    <n v="4866013.17"/>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0"/>
    <n v="3471573.9200000004"/>
    <n v="5300000"/>
    <n v="1805897.7200000002"/>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875417"/>
    <n v="7402175"/>
    <n v="15148417"/>
    <n v="6550875"/>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100000"/>
    <n v="56100"/>
    <n v="127000"/>
    <n v="0"/>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0"/>
    <n v="638924.32000000007"/>
    <n v="1711000"/>
    <n v="529892.32000000007"/>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100000"/>
    <n v="19116"/>
    <n v="193000"/>
    <n v="19116"/>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074000"/>
    <n v="8821728.120000001"/>
    <n v="11874000"/>
    <n v="5871167.6199999992"/>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0"/>
    <n v="1024830"/>
    <n v="1800000"/>
    <n v="1024830"/>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150000"/>
    <n v="11575.8"/>
    <n v="150000"/>
    <n v="0"/>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473101"/>
    <n v="579498"/>
    <n v="5073101"/>
    <n v="579498"/>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5000"/>
    <n v="0"/>
    <n v="85000"/>
    <n v="0"/>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75000"/>
    <n v="487030.01"/>
    <n v="3695000"/>
    <n v="487030.01"/>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500000"/>
    <n v="134992"/>
    <n v="400000"/>
    <n v="4248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319009"/>
    <n v="0"/>
    <n v="584520"/>
    <n v="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652113"/>
    <n v="0"/>
    <n v="352113"/>
    <n v="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0"/>
    <n v="23895"/>
    <n v="100000"/>
    <n v="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27720"/>
    <n v="52515.02"/>
    <n v="1334720"/>
    <n v="51689.899999999994"/>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448718"/>
    <n v="0"/>
    <n v="448718"/>
    <n v="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0"/>
    <n v="0"/>
    <n v="50000"/>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2773343"/>
    <n v="0"/>
    <n v="32973343"/>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00000"/>
    <n v="0"/>
    <n v="300000"/>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12000"/>
    <n v="0"/>
    <n v="12000"/>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5000"/>
    <n v="0"/>
    <n v="55000"/>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60000"/>
    <n v="0"/>
    <n v="110000"/>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100000"/>
    <n v="0"/>
    <n v="50000"/>
    <n v="0"/>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00000"/>
    <n v="789302"/>
    <n v="900000"/>
    <n v="57265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1050000"/>
    <n v="0"/>
    <n v="550000"/>
    <n v="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788946"/>
    <n v="0"/>
    <n v="478946"/>
    <n v="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500000"/>
    <n v="0"/>
    <n v="5000"/>
    <n v="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6639560"/>
    <n v="2478692.08"/>
    <n v="8668560"/>
    <n v="1557703.92"/>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1793571.9"/>
    <n v="3658400"/>
    <n v="733611.9"/>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2419000"/>
    <n v="1800000"/>
    <n v="241900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4122081.2000000007"/>
    <n v="7430000"/>
    <n v="3375144.56"/>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00000"/>
    <n v="490880"/>
    <n v="2221000"/>
    <n v="21830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7457740"/>
    <n v="6435665.8300000001"/>
    <n v="15607740"/>
    <n v="5184134.230000000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4000000"/>
    <n v="0"/>
    <n v="6800000"/>
    <n v="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405917.64"/>
    <n v="446600"/>
    <n v="314939.6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0"/>
    <n v="5000"/>
    <n v="0"/>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7626604"/>
    <n v="21263000"/>
    <n v="5790522.7400000002"/>
  </r>
  <r>
    <s v="2023"/>
    <x v="0"/>
    <x v="0"/>
    <x v="1"/>
    <x v="1"/>
    <s v="2 - Poder Ejecutivo"/>
    <s v="0202 - MINISTERIO DE  INTERIOR Y POLICÍA"/>
    <s v="0001 - MINISTERIO DE INTERIOR Y POLICIA"/>
    <x v="0"/>
    <x v="1"/>
    <x v="15"/>
    <s v="2.3 - MATERIALES Y SUMINISTROS"/>
    <s v="2.3.9 - PRODUCTOS Y ÚTILES VARIOS"/>
    <s v="N"/>
    <s v="00 - N/A"/>
    <s v="10 - FONDO GENERAL"/>
    <s v="(en blanco)"/>
    <s v="99 - MULTIPROVINCIAL"/>
    <n v="0"/>
    <n v="0"/>
    <n v="0"/>
    <n v="0"/>
  </r>
  <r>
    <s v="2023"/>
    <x v="0"/>
    <x v="0"/>
    <x v="0"/>
    <x v="0"/>
    <s v="2 - Poder Ejecutivo"/>
    <s v="0202 - MINISTERIO DE  INTERIOR Y POLICÍA"/>
    <s v="0001 - POLICIA NACIONAL"/>
    <x v="0"/>
    <x v="1"/>
    <x v="15"/>
    <s v="2.1 - REMUNERACIONES Y CONTRIBUCIONES"/>
    <s v="2.1.1 - REMUNERACIONES"/>
    <s v="N"/>
    <s v="00 - N/A"/>
    <s v="10 - FONDO GENERAL"/>
    <s v="(en blanco)"/>
    <s v="01 - DISTRITO NACIONAL"/>
    <n v="269811491"/>
    <n v="342450684.85000002"/>
    <n v="419342088"/>
    <n v="342450684.85000002"/>
  </r>
  <r>
    <s v="2023"/>
    <x v="0"/>
    <x v="0"/>
    <x v="0"/>
    <x v="0"/>
    <s v="2 - Poder Ejecutivo"/>
    <s v="0202 - MINISTERIO DE  INTERIOR Y POLICÍA"/>
    <s v="0001 - POLICIA NACIONAL"/>
    <x v="0"/>
    <x v="1"/>
    <x v="15"/>
    <s v="2.1 - REMUNERACIONES Y CONTRIBUCIONES"/>
    <s v="2.1.1 - REMUNERACIONES"/>
    <s v="N"/>
    <s v="00 - N/A"/>
    <s v="10 - FONDO GENERAL"/>
    <s v="(en blanco)"/>
    <s v="01 - DISTRITO NACIONAL"/>
    <n v="89949000"/>
    <n v="89949000"/>
    <n v="75749000"/>
    <n v="58632000"/>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6249606"/>
    <n v="36249606"/>
    <n v="42240466"/>
    <n v="0"/>
  </r>
  <r>
    <s v="2023"/>
    <x v="0"/>
    <x v="0"/>
    <x v="0"/>
    <x v="0"/>
    <s v="2 - Poder Ejecutivo"/>
    <s v="0202 - MINISTERIO DE  INTERIOR Y POLICÍA"/>
    <s v="0001 - POLICIA NACIONAL"/>
    <x v="0"/>
    <x v="1"/>
    <x v="15"/>
    <s v="2.1 - REMUNERACIONES Y CONTRIBUCIONES"/>
    <s v="2.1.1 - REMUNERACIONES"/>
    <s v="N"/>
    <s v="00 - N/A"/>
    <s v="10 - FONDO GENERAL"/>
    <s v="(en blanco)"/>
    <s v="99 - MULTIPROVINCIAL"/>
    <n v="160000000"/>
    <n v="0"/>
    <n v="0"/>
    <n v="0"/>
  </r>
  <r>
    <s v="2023"/>
    <x v="0"/>
    <x v="0"/>
    <x v="0"/>
    <x v="0"/>
    <s v="2 - Poder Ejecutivo"/>
    <s v="0202 - MINISTERIO DE  INTERIOR Y POLICÍA"/>
    <s v="0001 - POLICIA NACIONAL"/>
    <x v="0"/>
    <x v="1"/>
    <x v="15"/>
    <s v="2.1 - REMUNERACIONES Y CONTRIBUCIONES"/>
    <s v="2.1.1 - REMUNERACIONES"/>
    <s v="N"/>
    <s v="00 - N/A"/>
    <s v="10 - FONDO GENERAL"/>
    <s v="(en blanco)"/>
    <s v="99 - MULTIPROVINCIAL"/>
    <n v="9656540499"/>
    <n v="10199870873.000002"/>
    <n v="12616732642.299999"/>
    <n v="9021581346.9399986"/>
  </r>
  <r>
    <s v="2023"/>
    <x v="0"/>
    <x v="0"/>
    <x v="0"/>
    <x v="0"/>
    <s v="2 - Poder Ejecutivo"/>
    <s v="0202 - MINISTERIO DE  INTERIOR Y POLICÍA"/>
    <s v="0001 - POLICIA NACIONAL"/>
    <x v="0"/>
    <x v="1"/>
    <x v="15"/>
    <s v="2.1 - REMUNERACIONES Y CONTRIBUCIONES"/>
    <s v="2.1.1 - REMUNERACIONES"/>
    <s v="N"/>
    <s v="00 - N/A"/>
    <s v="10 - FONDO GENERAL"/>
    <s v="(en blanco)"/>
    <s v="99 - MULTIPROVINCIAL"/>
    <n v="1816446418"/>
    <n v="1758737318.95"/>
    <n v="2035146418"/>
    <n v="1489123450"/>
  </r>
  <r>
    <s v="2023"/>
    <x v="0"/>
    <x v="0"/>
    <x v="0"/>
    <x v="0"/>
    <s v="2 - Poder Ejecutivo"/>
    <s v="0202 - MINISTERIO DE  INTERIOR Y POLICÍA"/>
    <s v="0001 - POLICIA NACIONAL"/>
    <x v="0"/>
    <x v="1"/>
    <x v="15"/>
    <s v="2.1 - REMUNERACIONES Y CONTRIBUCIONES"/>
    <s v="2.1.1 - REMUNERACIONES"/>
    <s v="N"/>
    <s v="00 - N/A"/>
    <s v="10 - FONDO GENERAL"/>
    <s v="(en blanco)"/>
    <s v="99 - MULTIPROVINCIAL"/>
    <n v="241020000"/>
    <n v="212600000"/>
    <n v="255120000"/>
    <n v="212600000"/>
  </r>
  <r>
    <s v="2023"/>
    <x v="0"/>
    <x v="0"/>
    <x v="0"/>
    <x v="0"/>
    <s v="2 - Poder Ejecutivo"/>
    <s v="0202 - MINISTERIO DE  INTERIOR Y POLICÍA"/>
    <s v="0001 - POLICIA NACIONAL"/>
    <x v="0"/>
    <x v="1"/>
    <x v="15"/>
    <s v="2.1 - REMUNERACIONES Y CONTRIBUCIONES"/>
    <s v="2.1.1 - REMUNERACIONES"/>
    <s v="N"/>
    <s v="00 - N/A"/>
    <s v="10 - FONDO GENERAL"/>
    <s v="(en blanco)"/>
    <s v="99 - MULTIPROVINCIAL"/>
    <n v="2225890548"/>
    <n v="50875548"/>
    <n v="57884422"/>
    <n v="48123432"/>
  </r>
  <r>
    <s v="2023"/>
    <x v="0"/>
    <x v="0"/>
    <x v="0"/>
    <x v="0"/>
    <s v="2 - Poder Ejecutivo"/>
    <s v="0202 - MINISTERIO DE  INTERIOR Y POLICÍA"/>
    <s v="0001 - POLICIA NACIONAL"/>
    <x v="0"/>
    <x v="1"/>
    <x v="15"/>
    <s v="2.1 - REMUNERACIONES Y CONTRIBUCIONES"/>
    <s v="2.1.1 - REMUNERACIONES"/>
    <s v="N"/>
    <s v="00 - N/A"/>
    <s v="10 - FONDO GENERAL"/>
    <s v="(en blanco)"/>
    <s v="99 - MULTIPROVINCIAL"/>
    <n v="23746200"/>
    <n v="53294150.890000001"/>
    <n v="75268368"/>
    <n v="53294150.890000001"/>
  </r>
  <r>
    <s v="2023"/>
    <x v="0"/>
    <x v="0"/>
    <x v="0"/>
    <x v="0"/>
    <s v="2 - Poder Ejecutivo"/>
    <s v="0202 - MINISTERIO DE  INTERIOR Y POLICÍA"/>
    <s v="0001 - POLICIA NACIONAL"/>
    <x v="0"/>
    <x v="1"/>
    <x v="15"/>
    <s v="2.1 - REMUNERACIONES Y CONTRIBUCIONES"/>
    <s v="2.1.1 - REMUNERACIONES"/>
    <s v="N"/>
    <s v="00 - N/A"/>
    <s v="10 - FONDO GENERAL"/>
    <s v="(en blanco)"/>
    <s v="99 - MULTIPROVINCIAL"/>
    <n v="1087183074"/>
    <n v="1087183074"/>
    <n v="1087183074"/>
    <n v="153414"/>
  </r>
  <r>
    <s v="2023"/>
    <x v="0"/>
    <x v="0"/>
    <x v="0"/>
    <x v="0"/>
    <s v="2 - Poder Ejecutivo"/>
    <s v="0202 - MINISTERIO DE  INTERIOR Y POLICÍA"/>
    <s v="0001 - POLICIA NACIONAL"/>
    <x v="0"/>
    <x v="1"/>
    <x v="15"/>
    <s v="2.1 - REMUNERACIONES Y CONTRIBUCIONES"/>
    <s v="2.1.2 - SOBRESUELDOS"/>
    <s v="N"/>
    <s v="00 - N/A"/>
    <s v="10 - FONDO GENERAL"/>
    <s v="(en blanco)"/>
    <s v="01 - DISTRITO NACIONAL"/>
    <n v="165600"/>
    <n v="192000"/>
    <n v="231100"/>
    <n v="192000"/>
  </r>
  <r>
    <s v="2023"/>
    <x v="0"/>
    <x v="0"/>
    <x v="0"/>
    <x v="0"/>
    <s v="2 - Poder Ejecutivo"/>
    <s v="0202 - MINISTERIO DE  INTERIOR Y POLICÍA"/>
    <s v="0001 - POLICIA NACIONAL"/>
    <x v="0"/>
    <x v="1"/>
    <x v="15"/>
    <s v="2.1 - REMUNERACIONES Y CONTRIBUCIONES"/>
    <s v="2.1.2 - SOBRESUELDOS"/>
    <s v="N"/>
    <s v="00 - N/A"/>
    <s v="10 - FONDO GENERAL"/>
    <s v="(en blanco)"/>
    <s v="01 - DISTRITO NACIONAL"/>
    <n v="4579920"/>
    <n v="3284820"/>
    <n v="4377420"/>
    <n v="3284820"/>
  </r>
  <r>
    <s v="2023"/>
    <x v="0"/>
    <x v="0"/>
    <x v="0"/>
    <x v="0"/>
    <s v="2 - Poder Ejecutivo"/>
    <s v="0202 - MINISTERIO DE  INTERIOR Y POLICÍA"/>
    <s v="0001 - POLICIA NACIONAL"/>
    <x v="0"/>
    <x v="1"/>
    <x v="15"/>
    <s v="2.1 - REMUNERACIONES Y CONTRIBUCIONES"/>
    <s v="2.1.2 - SOBRESUELDOS"/>
    <s v="N"/>
    <s v="00 - N/A"/>
    <s v="10 - FONDO GENERAL"/>
    <s v="(en blanco)"/>
    <s v="01 - DISTRITO NACIONAL"/>
    <n v="27342000"/>
    <n v="24011920"/>
    <n v="23842000"/>
    <n v="18195250"/>
  </r>
  <r>
    <s v="2023"/>
    <x v="0"/>
    <x v="0"/>
    <x v="0"/>
    <x v="0"/>
    <s v="2 - Poder Ejecutivo"/>
    <s v="0202 - MINISTERIO DE  INTERIOR Y POLICÍA"/>
    <s v="0001 - POLICIA NACIONAL"/>
    <x v="0"/>
    <x v="1"/>
    <x v="15"/>
    <s v="2.1 - REMUNERACIONES Y CONTRIBUCIONES"/>
    <s v="2.1.2 - SOBRESUELDOS"/>
    <s v="N"/>
    <s v="00 - N/A"/>
    <s v="10 - FONDO GENERAL"/>
    <s v="(en blanco)"/>
    <s v="99 - MULTIPROVINCIAL"/>
    <n v="11199828"/>
    <n v="9027158"/>
    <n v="11459828"/>
    <n v="8128352"/>
  </r>
  <r>
    <s v="2023"/>
    <x v="0"/>
    <x v="0"/>
    <x v="0"/>
    <x v="0"/>
    <s v="2 - Poder Ejecutivo"/>
    <s v="0202 - MINISTERIO DE  INTERIOR Y POLICÍA"/>
    <s v="0001 - POLICIA NACIONAL"/>
    <x v="0"/>
    <x v="1"/>
    <x v="15"/>
    <s v="2.1 - REMUNERACIONES Y CONTRIBUCIONES"/>
    <s v="2.1.2 - SOBRESUELDOS"/>
    <s v="N"/>
    <s v="00 - N/A"/>
    <s v="10 - FONDO GENERAL"/>
    <s v="(en blanco)"/>
    <s v="99 - MULTIPROVINCIAL"/>
    <n v="119035000"/>
    <n v="100322539.99999999"/>
    <n v="118732000"/>
    <n v="91188300"/>
  </r>
  <r>
    <s v="2023"/>
    <x v="0"/>
    <x v="0"/>
    <x v="0"/>
    <x v="0"/>
    <s v="2 - Poder Ejecutivo"/>
    <s v="0202 - MINISTERIO DE  INTERIOR Y POLICÍA"/>
    <s v="0001 - POLICIA NACIONAL"/>
    <x v="0"/>
    <x v="1"/>
    <x v="15"/>
    <s v="2.1 - REMUNERACIONES Y CONTRIBUCIONES"/>
    <s v="2.1.2 - SOBRESUELDOS"/>
    <s v="N"/>
    <s v="00 - N/A"/>
    <s v="10 - FONDO GENERAL"/>
    <s v="(en blanco)"/>
    <s v="99 - MULTIPROVINCIAL"/>
    <n v="14857152"/>
    <n v="9853118"/>
    <n v="14857152"/>
    <n v="8954201"/>
  </r>
  <r>
    <s v="2023"/>
    <x v="0"/>
    <x v="0"/>
    <x v="0"/>
    <x v="0"/>
    <s v="2 - Poder Ejecutivo"/>
    <s v="0202 - MINISTERIO DE  INTERIOR Y POLICÍA"/>
    <s v="0001 - POLICIA NACIONAL"/>
    <x v="0"/>
    <x v="1"/>
    <x v="15"/>
    <s v="2.1 - REMUNERACIONES Y CONTRIBUCIONES"/>
    <s v="2.1.2 - SOBRESUELDOS"/>
    <s v="N"/>
    <s v="00 - N/A"/>
    <s v="10 - FONDO GENERAL"/>
    <s v="(en blanco)"/>
    <s v="99 - MULTIPROVINCIAL"/>
    <n v="309393000"/>
    <n v="286812750"/>
    <n v="309458000"/>
    <n v="232575500"/>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24463655"/>
    <n v="24279790.350000001"/>
    <n v="29732173"/>
    <n v="24279690.349999998"/>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24498230"/>
    <n v="24313905.860000003"/>
    <n v="29773741"/>
    <n v="24313905.859999999"/>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4140498"/>
    <n v="4109370.5100000002"/>
    <n v="5031402"/>
    <n v="4109370.5100000002"/>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800556653"/>
    <n v="725172341.5799998"/>
    <n v="898402653"/>
    <n v="641631820.97000027"/>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955477162"/>
    <n v="853890104.41000009"/>
    <n v="1074488162"/>
    <n v="770231764.45999992"/>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35485103"/>
    <n v="122731081.53000006"/>
    <n v="153297103"/>
    <n v="108592151.95000003"/>
  </r>
  <r>
    <s v="2023"/>
    <x v="0"/>
    <x v="0"/>
    <x v="0"/>
    <x v="0"/>
    <s v="2 - Poder Ejecutivo"/>
    <s v="0202 - MINISTERIO DE  INTERIOR Y POLICÍA"/>
    <s v="0001 - POLICIA NACIONAL"/>
    <x v="0"/>
    <x v="1"/>
    <x v="15"/>
    <s v="2.2 - CONTRATACIÓN DE SERVICIOS"/>
    <s v="2.2.1 - SERVICIOS BÁSICOS"/>
    <s v="N"/>
    <s v="00 - N/A"/>
    <s v="10 - FONDO GENERAL"/>
    <s v="(en blanco)"/>
    <s v="99 - MULTIPROVINCIAL"/>
    <n v="80000000"/>
    <n v="54577165.909999996"/>
    <n v="85515200"/>
    <n v="54577165.909999996"/>
  </r>
  <r>
    <s v="2023"/>
    <x v="0"/>
    <x v="0"/>
    <x v="0"/>
    <x v="0"/>
    <s v="2 - Poder Ejecutivo"/>
    <s v="0202 - MINISTERIO DE  INTERIOR Y POLICÍA"/>
    <s v="0001 - POLICIA NACIONAL"/>
    <x v="0"/>
    <x v="1"/>
    <x v="15"/>
    <s v="2.2 - CONTRATACIÓN DE SERVICIOS"/>
    <s v="2.2.1 - SERVICIOS BÁSICOS"/>
    <s v="N"/>
    <s v="00 - N/A"/>
    <s v="10 - FONDO GENERAL"/>
    <s v="(en blanco)"/>
    <s v="99 - MULTIPROVINCIAL"/>
    <n v="30960000"/>
    <n v="20212154.819999997"/>
    <n v="30960000"/>
    <n v="20212154.82"/>
  </r>
  <r>
    <s v="2023"/>
    <x v="0"/>
    <x v="0"/>
    <x v="0"/>
    <x v="0"/>
    <s v="2 - Poder Ejecutivo"/>
    <s v="0202 - MINISTERIO DE  INTERIOR Y POLICÍA"/>
    <s v="0001 - POLICIA NACIONAL"/>
    <x v="0"/>
    <x v="1"/>
    <x v="15"/>
    <s v="2.2 - CONTRATACIÓN DE SERVICIOS"/>
    <s v="2.2.1 - SERVICIOS BÁSICOS"/>
    <s v="N"/>
    <s v="00 - N/A"/>
    <s v="10 - FONDO GENERAL"/>
    <s v="(en blanco)"/>
    <s v="99 - MULTIPROVINCIAL"/>
    <n v="206400000"/>
    <n v="146201030.64999998"/>
    <n v="206400000"/>
    <n v="146201030.64999998"/>
  </r>
  <r>
    <s v="2023"/>
    <x v="0"/>
    <x v="0"/>
    <x v="0"/>
    <x v="0"/>
    <s v="2 - Poder Ejecutivo"/>
    <s v="0202 - MINISTERIO DE  INTERIOR Y POLICÍA"/>
    <s v="0001 - POLICIA NACIONAL"/>
    <x v="0"/>
    <x v="1"/>
    <x v="15"/>
    <s v="2.2 - CONTRATACIÓN DE SERVICIOS"/>
    <s v="2.2.1 - SERVICIOS BÁSICOS"/>
    <s v="N"/>
    <s v="00 - N/A"/>
    <s v="10 - FONDO GENERAL"/>
    <s v="(en blanco)"/>
    <s v="99 - MULTIPROVINCIAL"/>
    <n v="5530440"/>
    <n v="2466753"/>
    <n v="5530440"/>
    <n v="2466753"/>
  </r>
  <r>
    <s v="2023"/>
    <x v="0"/>
    <x v="0"/>
    <x v="0"/>
    <x v="0"/>
    <s v="2 - Poder Ejecutivo"/>
    <s v="0202 - MINISTERIO DE  INTERIOR Y POLICÍA"/>
    <s v="0001 - POLICIA NACIONAL"/>
    <x v="0"/>
    <x v="1"/>
    <x v="15"/>
    <s v="2.2 - CONTRATACIÓN DE SERVICIOS"/>
    <s v="2.2.1 - SERVICIOS BÁSICOS"/>
    <s v="N"/>
    <s v="00 - N/A"/>
    <s v="10 - FONDO GENERAL"/>
    <s v="(en blanco)"/>
    <s v="99 - MULTIPROVINCIAL"/>
    <n v="4366200"/>
    <n v="1966687"/>
    <n v="4366200"/>
    <n v="1966687"/>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0"/>
    <n v="37950"/>
    <n v="37950"/>
    <n v="37950"/>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800000"/>
    <n v="1149841.55"/>
    <n v="1762050"/>
    <n v="919873.24000000011"/>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8738835"/>
    <n v="7652536"/>
    <n v="12763531.800000001"/>
    <n v="5149166"/>
  </r>
  <r>
    <s v="2023"/>
    <x v="0"/>
    <x v="0"/>
    <x v="0"/>
    <x v="0"/>
    <s v="2 - Poder Ejecutivo"/>
    <s v="0202 - MINISTERIO DE  INTERIOR Y POLICÍA"/>
    <s v="0001 - POLICIA NACIONAL"/>
    <x v="0"/>
    <x v="1"/>
    <x v="15"/>
    <s v="2.2 - CONTRATACIÓN DE SERVICIOS"/>
    <s v="2.2.3 - VIÁTICOS"/>
    <s v="N"/>
    <s v="00 - N/A"/>
    <s v="10 - FONDO GENERAL"/>
    <s v="(en blanco)"/>
    <s v="99 - MULTIPROVINCIAL"/>
    <n v="10920000"/>
    <n v="8396500"/>
    <n v="10920000"/>
    <n v="8396500"/>
  </r>
  <r>
    <s v="2023"/>
    <x v="0"/>
    <x v="0"/>
    <x v="0"/>
    <x v="0"/>
    <s v="2 - Poder Ejecutivo"/>
    <s v="0202 - MINISTERIO DE  INTERIOR Y POLICÍA"/>
    <s v="0001 - POLICIA NACIONAL"/>
    <x v="0"/>
    <x v="1"/>
    <x v="15"/>
    <s v="2.2 - CONTRATACIÓN DE SERVICIOS"/>
    <s v="2.2.3 - VIÁTICOS"/>
    <s v="N"/>
    <s v="00 - N/A"/>
    <s v="10 - FONDO GENERAL"/>
    <s v="(en blanco)"/>
    <s v="99 - MULTIPROVINCIAL"/>
    <n v="20160000"/>
    <n v="11834017.4"/>
    <n v="20160000"/>
    <n v="11834017.399999999"/>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4762700"/>
    <n v="7000000"/>
    <n v="47627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0"/>
    <n v="2000000"/>
    <n v="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0"/>
    <n v="11295381.440000001"/>
    <n v="11295381.440000001"/>
    <n v="2149891.4300000002"/>
  </r>
  <r>
    <s v="2023"/>
    <x v="0"/>
    <x v="0"/>
    <x v="0"/>
    <x v="0"/>
    <s v="2 - Poder Ejecutivo"/>
    <s v="0202 - MINISTERIO DE  INTERIOR Y POLICÍA"/>
    <s v="0001 - POLICIA NACIONAL"/>
    <x v="0"/>
    <x v="1"/>
    <x v="15"/>
    <s v="2.2 - CONTRATACIÓN DE SERVICIOS"/>
    <s v="2.2.5 - ALQUILERES Y RENTAS"/>
    <s v="N"/>
    <s v="00 - N/A"/>
    <s v="10 - FONDO GENERAL"/>
    <s v="(en blanco)"/>
    <s v="99 - MULTIPROVINCIAL"/>
    <n v="11000000"/>
    <n v="7400783.330000001"/>
    <n v="11000000"/>
    <n v="6487939.1000000006"/>
  </r>
  <r>
    <s v="2023"/>
    <x v="0"/>
    <x v="0"/>
    <x v="0"/>
    <x v="0"/>
    <s v="2 - Poder Ejecutivo"/>
    <s v="0202 - MINISTERIO DE  INTERIOR Y POLICÍA"/>
    <s v="0001 - POLICIA NACIONAL"/>
    <x v="0"/>
    <x v="1"/>
    <x v="15"/>
    <s v="2.2 - CONTRATACIÓN DE SERVICIOS"/>
    <s v="2.2.5 - ALQUILERES Y RENTAS"/>
    <s v="N"/>
    <s v="00 - N/A"/>
    <s v="10 - FONDO GENERAL"/>
    <s v="(en blanco)"/>
    <s v="99 - MULTIPROVINCIAL"/>
    <n v="88973157"/>
    <n v="87132678.669999987"/>
    <n v="183709404.33000001"/>
    <n v="64881339.489999995"/>
  </r>
  <r>
    <s v="2023"/>
    <x v="0"/>
    <x v="0"/>
    <x v="0"/>
    <x v="0"/>
    <s v="2 - Poder Ejecutivo"/>
    <s v="0202 - MINISTERIO DE  INTERIOR Y POLICÍA"/>
    <s v="0001 - POLICIA NACIONAL"/>
    <x v="0"/>
    <x v="1"/>
    <x v="15"/>
    <s v="2.2 - CONTRATACIÓN DE SERVICIOS"/>
    <s v="2.2.6 - SEGUROS"/>
    <s v="N"/>
    <s v="00 - N/A"/>
    <s v="10 - FONDO GENERAL"/>
    <s v="(en blanco)"/>
    <s v="99 - MULTIPROVINCIAL"/>
    <n v="170000000"/>
    <n v="24369482.760000002"/>
    <n v="196195276"/>
    <n v="24369482.760000002"/>
  </r>
  <r>
    <s v="2023"/>
    <x v="0"/>
    <x v="0"/>
    <x v="0"/>
    <x v="0"/>
    <s v="2 - Poder Ejecutivo"/>
    <s v="0202 - MINISTERIO DE  INTERIOR Y POLICÍA"/>
    <s v="0001 - POLICIA NACIONAL"/>
    <x v="0"/>
    <x v="1"/>
    <x v="15"/>
    <s v="2.2 - CONTRATACIÓN DE SERVICIOS"/>
    <s v="2.2.6 - SEGUROS"/>
    <s v="N"/>
    <s v="00 - N/A"/>
    <s v="10 - FONDO GENERAL"/>
    <s v="(en blanco)"/>
    <s v="99 - MULTIPROVINCIAL"/>
    <n v="498552000"/>
    <n v="364322000"/>
    <n v="490115745.42000002"/>
    <n v="364322000"/>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9000000"/>
    <n v="0"/>
    <n v="131763043.48000002"/>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960000"/>
    <n v="188656.11"/>
    <n v="960000"/>
    <n v="188656.11000000002"/>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600000"/>
    <n v="25182060"/>
    <n v="35482060"/>
    <n v="12821220.76"/>
  </r>
  <r>
    <s v="2023"/>
    <x v="0"/>
    <x v="0"/>
    <x v="0"/>
    <x v="0"/>
    <s v="2 - Poder Ejecutivo"/>
    <s v="0202 - MINISTERIO DE  INTERIOR Y POLICÍA"/>
    <s v="0001 - POLICIA NACIONAL"/>
    <x v="0"/>
    <x v="1"/>
    <x v="15"/>
    <s v="2.2 - CONTRATACIÓN DE SERVICIOS"/>
    <s v="2.2.7 - SERVICIOS DE CONSERVACIÓN, REPARACIONES MENORES E INSTALACIONES TEMPORALES"/>
    <s v="N"/>
    <s v="00 - N/A"/>
    <s v="20 - FONDOS CON DESTINO ESPECÍFICO"/>
    <s v="(en blanco)"/>
    <s v="99 - MULTIPROVINCIAL"/>
    <n v="0"/>
    <n v="0"/>
    <n v="14454000"/>
    <n v="0"/>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6700000"/>
    <n v="1500000"/>
    <n v="4500000"/>
    <n v="1500000"/>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0"/>
    <n v="0"/>
    <n v="600000"/>
    <n v="0"/>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0685543"/>
    <n v="100227096.24000001"/>
    <n v="129184839.09"/>
    <n v="27065928.510000005"/>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504000"/>
    <n v="9321067.4499999993"/>
    <n v="9525067.4500000011"/>
    <n v="1525431.43"/>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20021197.32"/>
    <n v="21157824"/>
    <n v="4895898.32"/>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700000"/>
    <n v="1000000"/>
    <n v="0"/>
  </r>
  <r>
    <s v="2023"/>
    <x v="0"/>
    <x v="0"/>
    <x v="0"/>
    <x v="0"/>
    <s v="2 - Poder Ejecutivo"/>
    <s v="0202 - MINISTERIO DE  INTERIOR Y POLICÍA"/>
    <s v="0001 - POLICIA NACIONAL"/>
    <x v="0"/>
    <x v="1"/>
    <x v="15"/>
    <s v="2.2 - CONTRATACIÓN DE SERVICIOS"/>
    <s v="2.2.9 - OTRAS CONTRATACIONES DE SERVICIOS"/>
    <s v="N"/>
    <s v="00 - N/A"/>
    <s v="70 - DONACION EXTERNA"/>
    <s v="(en blanco)"/>
    <s v="99 - MULTIPROVINCIAL"/>
    <n v="0"/>
    <n v="0"/>
    <n v="123900"/>
    <n v="0"/>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5000000"/>
    <n v="176300203.51999992"/>
    <n v="176304000"/>
    <n v="119462698.46000001"/>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500000"/>
    <n v="1689918.3599999999"/>
    <n v="2285523.36"/>
    <n v="1094726.3599999999"/>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0"/>
    <n v="57820"/>
    <n v="57820"/>
    <n v="57820"/>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12243600"/>
    <n v="214582.47"/>
    <n v="5198812"/>
    <n v="212636"/>
  </r>
  <r>
    <s v="2023"/>
    <x v="0"/>
    <x v="0"/>
    <x v="0"/>
    <x v="0"/>
    <s v="2 - Poder Ejecutivo"/>
    <s v="0202 - MINISTERIO DE  INTERIOR Y POLICÍA"/>
    <s v="0001 - POLICIA NACIONAL"/>
    <x v="0"/>
    <x v="1"/>
    <x v="15"/>
    <s v="2.3 - MATERIALES Y SUMINISTROS"/>
    <s v="2.3.2 - TEXTILES Y VESTUARIOS"/>
    <s v="N"/>
    <s v="00 - N/A"/>
    <s v="10 - FONDO GENERAL"/>
    <s v="(en blanco)"/>
    <s v="99 - MULTIPROVINCIAL"/>
    <n v="16000000"/>
    <n v="8853245"/>
    <n v="76562845"/>
    <n v="3702840"/>
  </r>
  <r>
    <s v="2023"/>
    <x v="0"/>
    <x v="0"/>
    <x v="0"/>
    <x v="0"/>
    <s v="2 - Poder Ejecutivo"/>
    <s v="0202 - MINISTERIO DE  INTERIOR Y POLICÍA"/>
    <s v="0001 - POLICIA NACIONAL"/>
    <x v="0"/>
    <x v="1"/>
    <x v="15"/>
    <s v="2.3 - MATERIALES Y SUMINISTROS"/>
    <s v="2.3.2 - TEXTILES Y VESTUARIOS"/>
    <s v="N"/>
    <s v="00 - N/A"/>
    <s v="10 - FONDO GENERAL"/>
    <s v="(en blanco)"/>
    <s v="99 - MULTIPROVINCIAL"/>
    <n v="173000000"/>
    <n v="6962454.4800000004"/>
    <n v="1048397666.48"/>
    <n v="6894604.4800000004"/>
  </r>
  <r>
    <s v="2023"/>
    <x v="0"/>
    <x v="0"/>
    <x v="0"/>
    <x v="0"/>
    <s v="2 - Poder Ejecutivo"/>
    <s v="0202 - MINISTERIO DE  INTERIOR Y POLICÍA"/>
    <s v="0001 - POLICIA NACIONAL"/>
    <x v="0"/>
    <x v="1"/>
    <x v="15"/>
    <s v="2.3 - MATERIALES Y SUMINISTROS"/>
    <s v="2.3.2 - TEXTILES Y VESTUARIOS"/>
    <s v="N"/>
    <s v="00 - N/A"/>
    <s v="10 - FONDO GENERAL"/>
    <s v="(en blanco)"/>
    <s v="99 - MULTIPROVINCIAL"/>
    <n v="96905000"/>
    <n v="0"/>
    <n v="282456226.93000001"/>
    <n v="0"/>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4474878"/>
    <n v="3499918.94"/>
    <n v="4799914"/>
    <n v="3368094.0600000005"/>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24000000"/>
    <n v="15164600.009999998"/>
    <n v="15165000"/>
    <n v="8484559.959999999"/>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4500000"/>
    <n v="3765147.54"/>
    <n v="4500000"/>
    <n v="1863694.3599999999"/>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240000"/>
    <n v="0"/>
    <n v="240000"/>
    <n v="0"/>
  </r>
  <r>
    <s v="2023"/>
    <x v="0"/>
    <x v="0"/>
    <x v="0"/>
    <x v="0"/>
    <s v="2 - Poder Ejecutivo"/>
    <s v="0202 - MINISTERIO DE  INTERIOR Y POLICÍA"/>
    <s v="0001 - POLICIA NACIONAL"/>
    <x v="0"/>
    <x v="1"/>
    <x v="15"/>
    <s v="2.3 - MATERIALES Y SUMINISTROS"/>
    <s v="2.3.3 - PAPEL, CARTÓN E IMPRESOS"/>
    <s v="N"/>
    <s v="00 - N/A"/>
    <s v="70 - DONACION EXTERNA"/>
    <s v="(en blanco)"/>
    <s v="99 - MULTIPROVINCIAL"/>
    <n v="0"/>
    <n v="0"/>
    <n v="934600"/>
    <n v="0"/>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0"/>
    <n v="1367.08"/>
    <n v="8000"/>
    <n v="1367.08"/>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67793.30000000005"/>
    <n v="437053.3"/>
    <n v="299147.91000000003"/>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40584000"/>
    <n v="19888069.280000001"/>
    <n v="29984000"/>
    <n v="15417474.08"/>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20166000"/>
    <n v="7626867.8199999994"/>
    <n v="12166000"/>
    <n v="7623461.1500000004"/>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1200000"/>
    <n v="82077.66"/>
    <n v="142022"/>
    <n v="0"/>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1000000"/>
    <n v="68603.429999999993"/>
    <n v="867479.3"/>
    <n v="0"/>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0"/>
    <n v="174876"/>
    <n v="143063"/>
    <n v="0"/>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1000000"/>
    <n v="0"/>
    <n v="0"/>
    <n v="0"/>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1002000"/>
    <n v="0"/>
    <n v="0"/>
    <n v="0"/>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708000"/>
    <n v="86528.81"/>
    <n v="308000"/>
    <n v="86528.81"/>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5000000"/>
    <n v="6904740.1500000004"/>
    <n v="12350637"/>
    <n v="1748052"/>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0"/>
    <n v="651.36"/>
    <n v="132"/>
    <n v="0"/>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585229228"/>
    <n v="398335002.88"/>
    <n v="423241744"/>
    <n v="343622223.02999997"/>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800000000"/>
    <n v="623371124.77999997"/>
    <n v="641501916.75"/>
    <n v="429994710"/>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0200000"/>
    <n v="8113481.8000000007"/>
    <n v="8100000"/>
    <n v="4255435.9800000004"/>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0"/>
    <n v="10223409.67"/>
    <n v="15373409.67"/>
    <n v="10223409.67"/>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5000000"/>
    <n v="0"/>
    <n v="8661000"/>
    <n v="0"/>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0"/>
    <n v="67142"/>
    <n v="67142"/>
    <n v="67142"/>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50000"/>
    <n v="0"/>
    <n v="9996"/>
    <n v="0"/>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6000000"/>
    <n v="2540376.4500000002"/>
    <n v="4818900"/>
    <n v="2540376.4500000002"/>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0"/>
    <n v="150456.46"/>
    <n v="356167.20999999996"/>
    <n v="129184.53"/>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6000000"/>
    <n v="5797540"/>
    <n v="5797540"/>
    <n v="2856419.63"/>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25000000"/>
    <n v="33985285.020000003"/>
    <n v="40662133.039999999"/>
    <n v="13680356.060000002"/>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1000000"/>
    <n v="459774.86"/>
    <n v="464775"/>
    <n v="121044.57"/>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504000"/>
    <n v="9504000"/>
    <n v="9504000"/>
    <n v="3746251.6800000006"/>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5000000"/>
    <n v="74324762.229999989"/>
    <n v="93078604.079999998"/>
    <n v="36221822.050000004"/>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0"/>
    <n v="3090.9"/>
    <n v="21310.9"/>
    <n v="0"/>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95000000"/>
    <n v="77556274.670000002"/>
    <n v="97556274.670000002"/>
    <n v="76319634.670000002"/>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0"/>
    <n v="6119196.0999999996"/>
    <n v="6347937.3700000029"/>
    <n v="1714841.9500000002"/>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000000000"/>
    <n v="0"/>
    <n v="432000000"/>
    <n v="0"/>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100000000"/>
    <n v="245133033.01999998"/>
    <n v="451303351.60000002"/>
    <n v="17489433.02"/>
  </r>
  <r>
    <s v="2023"/>
    <x v="0"/>
    <x v="0"/>
    <x v="1"/>
    <x v="1"/>
    <s v="2 - Poder Ejecutivo"/>
    <s v="0202 - MINISTERIO DE  INTERIOR Y POLICÍA"/>
    <s v="0001 - POLICIA NACIONAL"/>
    <x v="0"/>
    <x v="1"/>
    <x v="15"/>
    <s v="2.3 - MATERIALES Y SUMINISTROS"/>
    <s v="2.3.9 - PRODUCTOS Y ÚTILES VARIOS"/>
    <s v="N"/>
    <s v="00 - N/A"/>
    <s v="10 - FONDO GENERAL"/>
    <s v="(en blanco)"/>
    <s v="99 - MULTIPROVINCIAL"/>
    <n v="0"/>
    <n v="0"/>
    <n v="0"/>
    <n v="0"/>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279864111"/>
    <n v="363074767.29999995"/>
    <n v="476172794.17000008"/>
    <n v="356342113.96999997"/>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2870400"/>
    <n v="2870400"/>
    <n v="2870400"/>
    <n v="52400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69200"/>
    <n v="7684200"/>
    <n v="4307200"/>
    <n v="1236333.3400000001"/>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1308000"/>
    <n v="1385000"/>
    <n v="1308000"/>
    <n v="138400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714000"/>
    <n v="3890735.52"/>
    <n v="3890735.52"/>
    <n v="2930029"/>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19979711"/>
    <n v="22972560"/>
    <n v="22972560"/>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25017597"/>
    <n v="17605150.100000001"/>
    <n v="25017597"/>
    <n v="16674150.1"/>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4007673"/>
    <n v="9087035.0299999993"/>
    <n v="4007673"/>
    <n v="8313490.9499999993"/>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175198200"/>
    <n v="48842090.840000004"/>
    <n v="48842091.330000006"/>
    <n v="38308800.149999999"/>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72000000"/>
    <n v="90000000"/>
    <n v="90000000"/>
    <n v="74000000"/>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9129600"/>
    <n v="0"/>
    <n v="0"/>
    <n v="0"/>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319248000"/>
    <n v="492320265.96000004"/>
    <n v="492354113.36000001"/>
    <n v="392355233.38000005"/>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48005285"/>
    <n v="48005285"/>
    <n v="48005285"/>
    <n v="14583.33"/>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24809288"/>
    <n v="7812809"/>
    <n v="24809288"/>
    <n v="7812809"/>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3799364"/>
    <n v="5971407.0199999996"/>
    <n v="3799364"/>
    <n v="5971407.0200000005"/>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13824000"/>
    <n v="8324000"/>
    <n v="8326555.71"/>
    <n v="0"/>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19979709"/>
    <n v="14353356.850000001"/>
    <n v="22904560"/>
    <n v="14161273.520000001"/>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4415150"/>
    <n v="4343613.03"/>
    <n v="4415150"/>
    <n v="4343613.03"/>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19979709"/>
    <n v="161283.32999999999"/>
    <n v="22972560"/>
    <n v="0"/>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0"/>
    <n v="68000"/>
    <n v="68000"/>
    <n v="0"/>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77091600"/>
    <n v="88498200"/>
    <n v="88505200"/>
    <n v="65491200"/>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6000000"/>
    <n v="6000000"/>
    <n v="6000000"/>
    <n v="3142866.05"/>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72487644"/>
    <n v="84136843.540000007"/>
    <n v="84166843.540000007"/>
    <n v="69362670.03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48005287"/>
    <n v="38139501.870000005"/>
    <n v="48005287"/>
    <n v="38139501.869999997"/>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48005287"/>
    <n v="0"/>
    <n v="48005287"/>
    <n v="0"/>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17237613"/>
    <n v="26360545.939999998"/>
    <n v="32299208.869999997"/>
    <n v="25641345.359999999"/>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17261925"/>
    <n v="26460914.529999997"/>
    <n v="32402772.050000001"/>
    <n v="25745881.099999994"/>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2674383"/>
    <n v="3988326.2500000005"/>
    <n v="5988935.8799999999"/>
    <n v="3474269.31"/>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35703524"/>
    <n v="42889482.079999998"/>
    <n v="42889482.080000006"/>
    <n v="30557371.859999996"/>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35753882"/>
    <n v="42944653.400000006"/>
    <n v="42944653.399999999"/>
    <n v="30597783.070000004"/>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5539333"/>
    <n v="6451354.0899999999"/>
    <n v="6451354.0899999999"/>
    <n v="4627384.3"/>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143330"/>
    <n v="143330"/>
    <n v="143330"/>
    <n v="0"/>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8546712"/>
    <n v="8546712"/>
    <n v="8546712"/>
    <n v="0"/>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7518138"/>
    <n v="6518138"/>
    <n v="7518138"/>
    <n v="2400273.8400000003"/>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5292114"/>
    <n v="5292114"/>
    <n v="5292114"/>
    <n v="735576.03"/>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120000"/>
    <n v="120000"/>
    <n v="120000"/>
    <n v="4363"/>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35268"/>
    <n v="85268"/>
    <n v="35268"/>
    <n v="24646"/>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429990"/>
    <n v="429990"/>
    <n v="429990"/>
    <n v="414180"/>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25640136"/>
    <n v="25640136"/>
    <n v="25640136"/>
    <n v="24399371.749999993"/>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22554414"/>
    <n v="22409548.879999999"/>
    <n v="22834414"/>
    <n v="19997615.350000001"/>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15876342"/>
    <n v="15876342"/>
    <n v="15876342"/>
    <n v="10749624.099999996"/>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360000"/>
    <n v="360000"/>
    <n v="440000"/>
    <n v="245300.59"/>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105804"/>
    <n v="105804"/>
    <n v="105804"/>
    <n v="86307"/>
  </r>
  <r>
    <s v="2023"/>
    <x v="0"/>
    <x v="0"/>
    <x v="0"/>
    <x v="0"/>
    <s v="2 - Poder Ejecutivo"/>
    <s v="0202 - MINISTERIO DE  INTERIOR Y POLICÍA"/>
    <s v="0002 - DIRECCIÓN GENERAL DE MIGRACIÓN"/>
    <x v="0"/>
    <x v="1"/>
    <x v="16"/>
    <s v="2.2 - CONTRATACIÓN DE SERVICIOS"/>
    <s v="2.2.2 - PUBLICIDAD, IMPRESIÓN Y ENCUADERNACIÓN"/>
    <s v="N"/>
    <s v="00 - N/A"/>
    <s v="10 - FONDO GENERAL"/>
    <s v="(en blanco)"/>
    <s v="99 - MULTIPROVINCIAL"/>
    <n v="0"/>
    <n v="0"/>
    <n v="100000"/>
    <n v="0"/>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398812"/>
    <n v="1732837.4200000002"/>
    <n v="2398812"/>
    <n v="1732837.4200000002"/>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0"/>
    <n v="634405.76"/>
    <n v="500000"/>
    <n v="234587.78"/>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162600"/>
    <n v="801693.8899999999"/>
    <n v="1663379"/>
    <n v="801693.89"/>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718580"/>
    <n v="9127878"/>
    <n v="4718580"/>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785600"/>
    <n v="1954048.06"/>
    <n v="2785600"/>
    <n v="1305946.3600000001"/>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050000"/>
    <n v="1223975"/>
    <n v="1400000"/>
    <n v="1223975"/>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711247"/>
    <n v="3660688.43"/>
    <n v="4246607.74"/>
    <n v="2491567.88"/>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1854132"/>
    <n v="0"/>
    <n v="1854132"/>
    <n v="0"/>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0"/>
    <n v="1187863"/>
    <n v="10124634.880000001"/>
    <n v="0"/>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4978663"/>
    <n v="4105370.72"/>
    <n v="4167631.6799999997"/>
    <n v="3205038.7199999997"/>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0"/>
    <n v="60396.770000000004"/>
    <n v="100000"/>
    <n v="29525.38"/>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5562396"/>
    <n v="8493805.4800000004"/>
    <n v="9550383.370000001"/>
    <n v="5277279.59"/>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25600"/>
    <n v="0"/>
    <n v="25600"/>
    <n v="0"/>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25600"/>
    <n v="0"/>
    <n v="25600"/>
    <n v="0"/>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25600"/>
    <n v="0"/>
    <n v="707645.48"/>
    <n v="0"/>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50000"/>
    <n v="325084.64"/>
    <n v="489264.96"/>
    <n v="256040.47999999998"/>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75600"/>
    <n v="7736670.0300000003"/>
    <n v="5866382.6399999997"/>
    <n v="465078.58"/>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7500000"/>
    <n v="0"/>
    <n v="1000000"/>
    <n v="0"/>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5387036"/>
    <n v="0"/>
    <n v="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22500000"/>
    <n v="3403763.4399999995"/>
    <n v="3598654"/>
    <n v="3403763.4399999995"/>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16161110"/>
    <n v="15351325.860000005"/>
    <n v="15461110"/>
    <n v="15351325.860000005"/>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0"/>
    <n v="0"/>
    <n v="2072641"/>
    <n v="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0"/>
    <n v="36580000"/>
    <n v="65635223.199999996"/>
    <n v="3658000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36420415.470000006"/>
    <n v="66480000"/>
    <n v="29038658.190000001"/>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0"/>
    <n v="2216620.0099999998"/>
    <n v="2468000.0099999998"/>
    <n v="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0"/>
    <n v="3181001.6799999997"/>
    <n v="10862643.029999999"/>
    <n v="93950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180000"/>
    <n v="389230"/>
    <n v="180000"/>
    <n v="38923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15000"/>
    <n v="0"/>
    <n v="15000"/>
    <n v="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5040000"/>
    <n v="879653.90999999992"/>
    <n v="1140000"/>
    <n v="879653.90999999992"/>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25600"/>
    <n v="40780.800000000003"/>
    <n v="25600"/>
    <n v="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0"/>
    <n v="55000.39"/>
    <n v="70000"/>
    <n v="55000.39"/>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20000"/>
    <n v="0"/>
    <n v="1940"/>
    <n v="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7102650"/>
    <n v="7735751"/>
    <n v="6034910.5999999996"/>
    <n v="3450025"/>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25600"/>
    <n v="0"/>
    <n v="3600"/>
    <n v="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20150000"/>
    <n v="11371321.490000002"/>
    <n v="13531290.76"/>
    <n v="10918254.309999995"/>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0"/>
    <n v="198800"/>
    <n v="295000"/>
    <n v="19880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7279600"/>
    <n v="2823492.92"/>
    <n v="2915000"/>
    <n v="2641182.92"/>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25600"/>
    <n v="0"/>
    <n v="25600"/>
    <n v="0"/>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393000"/>
    <n v="1500000"/>
    <n v="0"/>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219952"/>
    <n v="599999.99"/>
    <n v="0"/>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217000"/>
    <n v="2194260"/>
    <n v="217000"/>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991200"/>
    <n v="5757760"/>
    <n v="0"/>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0"/>
    <n v="5380000"/>
    <n v="0"/>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510000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5600"/>
    <n v="0"/>
    <n v="1600"/>
    <n v="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15000"/>
    <n v="9656.27"/>
    <n v="65000"/>
    <n v="9656.27"/>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4490250"/>
    <n v="40199555"/>
    <n v="40948753.149999999"/>
    <n v="1458380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5600"/>
    <n v="0"/>
    <n v="1600"/>
    <n v="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730000"/>
    <n v="820000"/>
    <n v="860000"/>
    <n v="819999.9600000000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8000"/>
    <n v="17798.8"/>
    <n v="32000"/>
    <n v="1779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5600"/>
    <n v="7039.98"/>
    <n v="25600"/>
    <n v="7039.9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5600"/>
    <n v="2994208.86"/>
    <n v="3246400"/>
    <n v="2383741.66"/>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5600"/>
    <n v="0"/>
    <n v="1600"/>
    <n v="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0"/>
    <n v="212400"/>
    <n v="220000"/>
    <n v="21240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725600"/>
    <n v="1470228.9"/>
    <n v="725600"/>
    <n v="1470228.9"/>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25600"/>
    <n v="696200"/>
    <n v="25600"/>
    <n v="69620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6025600"/>
    <n v="2140507.56"/>
    <n v="3441550"/>
    <n v="1882007.56"/>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7700504"/>
    <n v="3901064.66"/>
    <n v="3634923.5100000002"/>
    <n v="0"/>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15600000"/>
    <n v="227178"/>
    <n v="510000"/>
    <n v="22717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3000"/>
    <n v="25879.31"/>
    <n v="30000"/>
    <n v="25879.31"/>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000"/>
    <n v="2868"/>
    <n v="50000"/>
    <n v="2868"/>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283200"/>
    <n v="620000"/>
    <n v="14396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2147010"/>
    <n v="214701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84000"/>
    <n v="5424210"/>
    <n v="5401652"/>
    <n v="18921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25600"/>
    <n v="5606099.9800000004"/>
    <n v="1484065"/>
    <n v="5604542.3800000008"/>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025600"/>
    <n v="199995.25"/>
    <n v="4443348"/>
    <n v="199995.25"/>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5379426.0700000003"/>
    <n v="6045000"/>
    <n v="3449610.81"/>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6539.5"/>
    <n v="100000"/>
    <n v="0"/>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107662"/>
    <n v="9143985.8699999992"/>
    <n v="9332662"/>
    <n v="4632686.3500000015"/>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142180"/>
    <n v="34224"/>
    <n v="162180"/>
    <n v="19900"/>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8000"/>
    <n v="61694.080000000002"/>
    <n v="155000"/>
    <n v="61694.080000000002"/>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2010"/>
    <n v="0"/>
    <n v="2010"/>
    <n v="0"/>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0"/>
    <n v="7327.8"/>
    <n v="263000"/>
    <n v="7327.8"/>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29491.40000000002"/>
    <n v="421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600"/>
    <n v="0"/>
    <n v="25600"/>
    <n v="0"/>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38366631"/>
    <n v="8000"/>
    <n v="284888.69000001252"/>
    <n v="8000"/>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12107600"/>
    <n v="51353.599999999999"/>
    <n v="252600"/>
    <n v="51353.599999999999"/>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600"/>
    <n v="0"/>
    <n v="25600"/>
    <n v="0"/>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0"/>
    <n v="2270000"/>
    <n v="0"/>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214406"/>
    <n v="3247520"/>
    <n v="40120"/>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417484"/>
    <n v="1606000"/>
    <n v="0"/>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78000.36"/>
    <n v="200000"/>
    <n v="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2368016"/>
    <n v="1899971.1"/>
    <n v="2363493.5"/>
    <n v="1899971.1"/>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2780290"/>
    <n v="2915542.24"/>
    <n v="2481807.64"/>
    <n v="2882512.24"/>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394180"/>
    <n v="239707.56"/>
    <n v="397190"/>
    <n v="239707.56"/>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25600"/>
    <n v="0"/>
    <n v="25600"/>
    <n v="0"/>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2370229.4900000002"/>
    <n v="256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39235"/>
    <n v="190000"/>
    <n v="39235"/>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46610"/>
    <n v="80000"/>
    <n v="46610"/>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25600"/>
    <n v="0"/>
    <n v="25600"/>
    <n v="0"/>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25600"/>
    <n v="0"/>
    <n v="25600"/>
    <n v="0"/>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291000"/>
    <n v="5144048.16"/>
    <n v="5221759.1399999997"/>
    <n v="5144048.16"/>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93496"/>
    <n v="25903.190000000002"/>
    <n v="95496"/>
    <n v="25903.190000000002"/>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8000"/>
    <n v="300331.34999999998"/>
    <n v="176980"/>
    <n v="208291.35"/>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100000"/>
    <n v="0"/>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430000"/>
    <n v="0"/>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262722.87"/>
    <n v="39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9500"/>
    <n v="215785"/>
    <n v="111454"/>
    <n v="1025"/>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1000"/>
    <n v="4130"/>
    <n v="44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25600"/>
    <n v="0"/>
    <n v="256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0"/>
    <n v="160916.13"/>
    <n v="148000"/>
    <n v="160916.13"/>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8280"/>
    <n v="751640.10000000009"/>
    <n v="1262635"/>
    <n v="698540.10000000009"/>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23100"/>
    <n v="1067351.9999999998"/>
    <n v="898100"/>
    <n v="370824.54"/>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0"/>
    <n v="66080"/>
    <n v="80125"/>
    <n v="0"/>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46728"/>
    <n v="100000"/>
    <n v="0"/>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9735"/>
    <n v="159375"/>
    <n v="0"/>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0"/>
    <n v="79500"/>
    <n v="0"/>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708"/>
    <n v="4175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69000000"/>
    <n v="53000000"/>
    <n v="62046025.980000004"/>
    <n v="300000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0"/>
    <n v="0"/>
    <n v="8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3000"/>
    <n v="372676.2"/>
    <n v="3000"/>
    <n v="173682.59999999998"/>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89200"/>
    <n v="322151"/>
    <n v="89200"/>
    <n v="322151"/>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8050"/>
    <n v="2589.98"/>
    <n v="8050"/>
    <n v="2589.98"/>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27340"/>
    <n v="450"/>
    <n v="27340"/>
    <n v="45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3500"/>
    <n v="0"/>
    <n v="35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87660"/>
    <n v="69083.100000000006"/>
    <n v="87660"/>
    <n v="5294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175816"/>
    <n v="109518"/>
    <n v="155816"/>
    <n v="109518"/>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349690"/>
    <n v="869648.02"/>
    <n v="734690"/>
    <n v="672588.02"/>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261844"/>
    <n v="394609.16"/>
    <n v="394744"/>
    <n v="317554.81"/>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66788"/>
    <n v="3268500"/>
    <n v="0"/>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4130"/>
    <n v="5000"/>
    <n v="0"/>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70947881.140000001"/>
    <n v="113737834.28"/>
    <n v="70721911.140000001"/>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2135988.7999999998"/>
    <n v="3024000"/>
    <n v="2135988.7999999998"/>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63958.57"/>
    <n v="1087061.93"/>
    <n v="18531.93"/>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97350"/>
    <n v="100000"/>
    <n v="89208"/>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2062720.24"/>
    <n v="2095957.5"/>
    <n v="658567.43999999994"/>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971155"/>
    <n v="2700000"/>
    <n v="900"/>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256000.01"/>
    <n v="469000"/>
    <n v="5999.99"/>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0"/>
    <n v="2635000"/>
    <n v="0"/>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1230925.81"/>
    <n v="5093000"/>
    <n v="197599.81"/>
  </r>
  <r>
    <s v="2023"/>
    <x v="0"/>
    <x v="0"/>
    <x v="1"/>
    <x v="1"/>
    <s v="2 - Poder Ejecutivo"/>
    <s v="0202 - MINISTERIO DE  INTERIOR Y POLICÍA"/>
    <s v="0002 - DIRECCIÓN GENERAL DE MIGRACIÓN"/>
    <x v="0"/>
    <x v="1"/>
    <x v="16"/>
    <s v="2.3 - MATERIALES Y SUMINISTROS"/>
    <s v="2.3.9 - PRODUCTOS Y ÚTILES VARIOS"/>
    <s v="N"/>
    <s v="00 - N/A"/>
    <s v="10 - FONDO GENERAL"/>
    <s v="(en blanco)"/>
    <s v="99 - MULTIPROVINCIAL"/>
    <n v="0"/>
    <n v="0"/>
    <n v="0"/>
    <n v="0"/>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1559026"/>
    <n v="772939.26"/>
    <n v="1739026"/>
    <n v="768101.26"/>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32800"/>
    <n v="8142"/>
    <n v="32800"/>
    <n v="2660"/>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1099816"/>
    <n v="2668661.35"/>
    <n v="5294000"/>
    <n v="1662584.1"/>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1000"/>
    <n v="25670.9"/>
    <n v="61000"/>
    <n v="25670.9"/>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15000"/>
    <n v="0"/>
    <n v="15000"/>
    <n v="0"/>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4484"/>
    <n v="35000"/>
    <n v="4484"/>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1548800"/>
    <n v="2706635.14"/>
    <n v="2416498"/>
    <n v="2646987.14"/>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1274788"/>
    <n v="2346779.46"/>
    <n v="4899925"/>
    <n v="2097950.34"/>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56640"/>
    <n v="0"/>
    <n v="56640"/>
    <n v="0"/>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375160"/>
    <n v="3595487.7899999996"/>
    <n v="536660"/>
    <n v="3522434.92"/>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196796"/>
    <n v="955505.5199999999"/>
    <n v="641274"/>
    <n v="569284.64"/>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271880"/>
    <n v="0"/>
    <n v="256880"/>
    <n v="0"/>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257592"/>
    <n v="1070877.6100000001"/>
    <n v="889922.60999999987"/>
    <n v="862017.6"/>
  </r>
  <r>
    <s v="2023"/>
    <x v="0"/>
    <x v="0"/>
    <x v="1"/>
    <x v="1"/>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0"/>
    <n v="0"/>
    <n v="0"/>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52184700"/>
    <n v="52184700"/>
    <n v="52184700"/>
    <n v="43420650"/>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4021020"/>
    <n v="4021020"/>
    <n v="4021020"/>
    <n v="2700350"/>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4683810"/>
    <n v="4683810"/>
    <n v="4683810"/>
    <n v="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11184274"/>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285096"/>
    <n v="285096.00000000012"/>
    <n v="285096"/>
    <n v="191454.90000000005"/>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3990600"/>
    <n v="3679348.4300000006"/>
    <n v="3990600"/>
    <n v="2963339.5100000002"/>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8264"/>
    <n v="48264"/>
    <n v="48264"/>
    <n v="32404.199999999997"/>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8.6499999999"/>
    <n v="1060721.19"/>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9000000"/>
    <n v="8053150"/>
    <n v="9660000"/>
    <n v="8053150"/>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6120000"/>
    <n v="4546097"/>
    <n v="6120000"/>
    <n v="4546097"/>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89528.7"/>
    <n v="750000"/>
    <n v="489528.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0"/>
    <n v="868516.23"/>
    <n v="1204816.23"/>
    <n v="868516.23"/>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200000"/>
    <n v="44900"/>
    <n v="44900"/>
    <n v="44900"/>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0"/>
    <n v="0"/>
    <n v="0"/>
    <n v="0"/>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400510"/>
    <n v="0"/>
    <n v="0"/>
    <n v="0"/>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0"/>
    <n v="251897.5"/>
    <n v="251897.5"/>
    <n v="251897.5"/>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0"/>
    <n v="0"/>
    <n v="98624.4"/>
    <n v="0"/>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2500000"/>
    <n v="2835600"/>
    <n v="5345011.5999999996"/>
    <n v="2744533.41"/>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720000"/>
    <n v="405259705.30000001"/>
    <n v="405720000"/>
    <n v="81259941.060000002"/>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150000"/>
    <n v="50000"/>
    <n v="3050000"/>
    <n v="50000"/>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02370"/>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00000"/>
    <n v="11692068.629999999"/>
    <n v="16000000"/>
    <n v="11311644.17"/>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0"/>
    <n v="51920"/>
    <n v="51920"/>
    <n v="5192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56738"/>
    <n v="23423"/>
    <n v="23423"/>
    <n v="23423"/>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6490"/>
    <n v="258.13"/>
    <n v="378330.13"/>
    <n v="258.13"/>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1226416"/>
    <n v="1754938.23"/>
    <n v="2670234.73"/>
    <n v="1686498.22"/>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3500000"/>
    <n v="1581542.2"/>
    <n v="3075127.2"/>
    <n v="1226657.2"/>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800000"/>
    <n v="59708"/>
    <n v="129745.67999999993"/>
    <n v="59708"/>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415183"/>
    <n v="282108.5"/>
    <n v="282108.5"/>
    <n v="282108.5"/>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400000"/>
    <n v="202558.51"/>
    <n v="729071.5"/>
    <n v="139428.51"/>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267590"/>
    <n v="249904.24"/>
    <n v="703626.04"/>
    <n v="0"/>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47200"/>
    <n v="0"/>
    <n v="0"/>
    <n v="0"/>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157007"/>
    <n v="0"/>
    <n v="0"/>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346145"/>
    <n v="0"/>
    <n v="0"/>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89901"/>
    <n v="0"/>
    <n v="0"/>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194538"/>
    <n v="17953.7"/>
    <n v="33175.700000000012"/>
    <n v="10460.700000000001"/>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1972798"/>
    <n v="293454.2"/>
    <n v="305077.19999999995"/>
    <n v="284191.2"/>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9069"/>
    <n v="0"/>
    <n v="0"/>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170148"/>
    <n v="0"/>
    <n v="0"/>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0"/>
    <n v="0"/>
    <n v="1534"/>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4259"/>
    <n v="0"/>
    <n v="0"/>
    <n v="0"/>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000000"/>
    <n v="12000000"/>
    <n v="12000000"/>
    <n v="9000000"/>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556571"/>
    <n v="740683.05"/>
    <n v="1349150.05"/>
    <n v="740683.05"/>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73068"/>
    <n v="28495.530000000002"/>
    <n v="52449.53"/>
    <n v="28495.530000000002"/>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160000"/>
    <n v="160003.28"/>
    <n v="160094.79999999999"/>
    <n v="136507.12"/>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2500000"/>
    <n v="294168.63"/>
    <n v="802843.03"/>
    <n v="275928.18999999994"/>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143674"/>
    <n v="0"/>
    <n v="0"/>
    <n v="0"/>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0"/>
    <n v="0"/>
    <n v="0"/>
    <n v="0"/>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719830"/>
    <n v="125291.64"/>
    <n v="259226.36"/>
    <n v="125291.64"/>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290355"/>
    <n v="118354"/>
    <n v="118354"/>
    <n v="113516"/>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230000"/>
    <n v="171064.59999999998"/>
    <n v="171064.6"/>
    <n v="171064.59999999998"/>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68259"/>
    <n v="318323.03000000003"/>
    <n v="327763.03000000003"/>
    <n v="242921.03000000003"/>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581"/>
    <n v="0"/>
    <n v="0"/>
    <n v="0"/>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0"/>
    <n v="46197"/>
    <n v="46197"/>
    <n v="46197"/>
  </r>
  <r>
    <s v="2023"/>
    <x v="0"/>
    <x v="0"/>
    <x v="1"/>
    <x v="1"/>
    <s v="2 - Poder Ejecutivo"/>
    <s v="0202 - MINISTERIO DE  INTERIOR Y POLICÍA"/>
    <s v="0002 - INSTITUTO POLICIAL DE EDUCACION"/>
    <x v="1"/>
    <x v="8"/>
    <x v="17"/>
    <s v="2.3 - MATERIALES Y SUMINISTROS"/>
    <s v="2.3.9 - PRODUCTOS Y ÚTILES VARIOS"/>
    <s v="N"/>
    <s v="00 - N/A"/>
    <s v="10 - FONDO GENERAL"/>
    <s v="(en blanco)"/>
    <s v="99 - MULTIPROVINCIAL"/>
    <n v="0"/>
    <n v="0"/>
    <n v="0"/>
    <n v="0"/>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284050"/>
    <n v="450000"/>
    <n v="284050"/>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0"/>
    <n v="214663.06"/>
    <n v="50000"/>
    <n v="19944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0"/>
    <n v="1388640.7400000005"/>
    <n v="920000"/>
    <n v="0"/>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35438"/>
    <n v="230100"/>
    <n v="335438"/>
    <n v="0"/>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080432"/>
    <n v="518067.20000000001"/>
    <n v="2160432"/>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99535.35999999999"/>
    <n v="30047260.359999999"/>
    <n v="199535.35999999999"/>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0"/>
    <n v="863923.31"/>
    <n v="863923.31"/>
    <n v="863923.31"/>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30562"/>
    <n v="505716"/>
    <n v="30562"/>
    <n v="505716"/>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362167"/>
    <n v="0"/>
    <n v="362167"/>
    <n v="0"/>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16151.72"/>
    <n v="116152.02"/>
    <n v="116151.72"/>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35110.19"/>
    <n v="35110.19"/>
    <n v="35110.19"/>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10030"/>
    <n v="10030"/>
    <n v="1003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16284"/>
    <n v="16284"/>
    <n v="16284"/>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1350200"/>
    <n v="38662646.549999997"/>
    <n v="40707083.909999996"/>
    <n v="3010500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100000"/>
    <n v="0"/>
    <n v="100000"/>
    <n v="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1160000"/>
    <n v="660000"/>
    <n v="1160000"/>
    <n v="66000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300000"/>
    <n v="3000000"/>
    <n v="300000"/>
    <n v="208000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1700000"/>
    <n v="3489600"/>
    <n v="1492453.24"/>
    <n v="348960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500000"/>
    <n v="1320000"/>
    <n v="500000"/>
    <n v="86500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3748925"/>
    <n v="0"/>
    <n v="3748925"/>
    <n v="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199999"/>
    <n v="0"/>
    <n v="199999"/>
    <n v="0"/>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200000"/>
    <n v="739270.89"/>
    <n v="563116.09"/>
    <n v="739270.8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000"/>
    <n v="0"/>
    <n v="1000"/>
    <n v="0"/>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2821000"/>
    <n v="2604000"/>
    <n v="2821000"/>
    <n v="1900000"/>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3386229"/>
    <n v="2339833.33"/>
    <n v="3666229"/>
    <n v="2339833.33"/>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060000"/>
    <n v="1305000"/>
    <n v="1305000"/>
    <n v="1305000"/>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0"/>
    <n v="0"/>
    <n v="1000000"/>
    <n v="0"/>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3748925"/>
    <n v="0"/>
    <n v="2503925"/>
    <n v="0"/>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48768"/>
    <n v="100000"/>
    <n v="48768"/>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3176015"/>
    <n v="3158865.87"/>
    <n v="3272812.68"/>
    <n v="2573608.73"/>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3391833"/>
    <n v="3370673.1399999997"/>
    <n v="3488762.2"/>
    <n v="2640428.94"/>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318836"/>
    <n v="380345.08"/>
    <n v="332655.88"/>
    <n v="340403.24999999994"/>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700000"/>
    <n v="3499949.1199999996"/>
    <n v="3675000"/>
    <n v="3499949.1199999996"/>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192732"/>
    <n v="141957.16"/>
    <n v="192732"/>
    <n v="141957.16"/>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8208"/>
    <n v="6842.6"/>
    <n v="8208"/>
    <n v="6842.6"/>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48269"/>
    <n v="38217"/>
    <n v="48269"/>
    <n v="38217"/>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176000"/>
    <n v="47993.89"/>
    <n v="176000"/>
    <n v="47993.89"/>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0"/>
    <n v="69991.11"/>
    <n v="70000"/>
    <n v="69991.11"/>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708600"/>
    <n v="267040.48000000004"/>
    <n v="638600"/>
    <n v="170699.47999999998"/>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6954127"/>
    <n v="5658011.959999999"/>
    <n v="6954127"/>
    <n v="5658011.959999999"/>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628836"/>
    <n v="260383.93000000002"/>
    <n v="628836"/>
    <n v="260383.93000000002"/>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12000"/>
    <n v="29948.400000000001"/>
    <n v="12000"/>
    <n v="29948.400000000001"/>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1000"/>
    <n v="54161.86"/>
    <n v="55162"/>
    <n v="54161.86"/>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1101800"/>
    <n v="420866.19999999995"/>
    <n v="1047638"/>
    <n v="361552.79"/>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80000"/>
    <n v="382801.03"/>
    <n v="80000"/>
    <n v="382801.03"/>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00000"/>
    <n v="0"/>
    <n v="300000"/>
    <n v="0"/>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188656"/>
    <n v="2697975.61"/>
    <n v="3188656"/>
    <n v="2697975.61"/>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437272"/>
    <n v="437865.96000000008"/>
    <n v="437272"/>
    <n v="328385.97000000009"/>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110000"/>
    <n v="0"/>
    <n v="110000"/>
    <n v="0"/>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25000"/>
    <n v="0"/>
    <n v="25000"/>
    <n v="0"/>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25000"/>
    <n v="0"/>
    <n v="25000"/>
    <n v="0"/>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10000"/>
    <n v="0"/>
    <n v="10000"/>
    <n v="0"/>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10000"/>
    <n v="16284"/>
    <n v="10000"/>
    <n v="16284"/>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250000"/>
    <n v="240978.12"/>
    <n v="200000"/>
    <n v="222835.44"/>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0"/>
    <n v="48126.83"/>
    <n v="50000"/>
    <n v="48126.83"/>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2000"/>
    <n v="0"/>
    <n v="12000"/>
    <n v="0"/>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39240"/>
    <n v="70800"/>
    <n v="139240"/>
    <n v="70800"/>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50000"/>
    <n v="75000"/>
    <n v="150000"/>
    <n v="75000"/>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200000"/>
    <n v="1309817.92"/>
    <n v="1200000"/>
    <n v="948151.6499999999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0000"/>
    <n v="0"/>
    <n v="10000"/>
    <n v="0"/>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00000"/>
    <n v="0"/>
    <n v="100000"/>
    <n v="0"/>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300000"/>
    <n v="0"/>
    <n v="300000"/>
    <n v="0"/>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1300000"/>
    <n v="1304476.19"/>
    <n v="1300000"/>
    <n v="981426.19"/>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410640"/>
    <n v="489925.14"/>
    <n v="410640"/>
    <n v="259825.14"/>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2408568"/>
    <n v="913411.33000000007"/>
    <n v="2258568"/>
    <n v="795411.33000000007"/>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200000"/>
    <n v="698324"/>
    <n v="256498.4"/>
    <n v="698324"/>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1345000"/>
    <n v="1203305.02"/>
    <n v="1288501.6000000001"/>
    <n v="1203305.02"/>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2025000"/>
    <n v="926593.78999999992"/>
    <n v="1889288"/>
    <n v="926593.79"/>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59559"/>
    <n v="370463.4"/>
    <n v="459559"/>
    <n v="351558.60000000003"/>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12000"/>
    <n v="0"/>
    <n v="12000"/>
    <n v="0"/>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50000"/>
    <n v="77563.649999999994"/>
    <n v="130000"/>
    <n v="77563.649999999994"/>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50000"/>
    <n v="162521.4"/>
    <n v="140000"/>
    <n v="162521.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275000"/>
    <n v="0"/>
    <n v="303893"/>
    <n v="0"/>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100000"/>
    <n v="255000.36"/>
    <n v="100000"/>
    <n v="255000.36"/>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200000"/>
    <n v="0"/>
    <n v="200000"/>
    <n v="0"/>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394100"/>
    <n v="14575"/>
    <n v="272100.8"/>
    <n v="14575"/>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0"/>
    <n v="205029.21"/>
    <n v="78000"/>
    <n v="205029.21"/>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0000"/>
    <n v="0"/>
    <n v="11107"/>
    <n v="0"/>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5000"/>
    <n v="16107"/>
    <n v="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12000"/>
    <n v="0"/>
    <n v="12000"/>
    <n v="0"/>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10000"/>
    <n v="120.36"/>
    <n v="10000"/>
    <n v="120.36"/>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400000"/>
    <n v="1050000"/>
    <n v="1400000"/>
    <n v="105000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70000"/>
    <n v="41125.199999999997"/>
    <n v="70000"/>
    <n v="41125.199999999997"/>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0000"/>
    <n v="10000"/>
    <n v="10000"/>
    <n v="1000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50000"/>
    <n v="36073.589999999997"/>
    <n v="50000"/>
    <n v="36073.589999999997"/>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1800"/>
    <n v="2124"/>
    <n v="11800"/>
    <n v="2124"/>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150000"/>
    <n v="96994.880000000005"/>
    <n v="150000"/>
    <n v="96994.880000000005"/>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400000"/>
    <n v="0"/>
    <n v="364000"/>
    <n v="0"/>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659900"/>
    <n v="540443.82000000007"/>
    <n v="609900"/>
    <n v="540443.82000000007"/>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0"/>
    <n v="76456.92"/>
    <n v="50000"/>
    <n v="76456.920000000013"/>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50000"/>
    <n v="5631.55"/>
    <n v="50000"/>
    <n v="5631.55"/>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10000"/>
    <n v="18585"/>
    <n v="10000"/>
    <n v="18585"/>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195924"/>
    <n v="124237.48"/>
    <n v="195924"/>
    <n v="124237.48"/>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303000"/>
    <n v="10589.32"/>
    <n v="303000"/>
    <n v="10589.32"/>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42000"/>
    <n v="111821.03"/>
    <n v="42000"/>
    <n v="111821.03000000001"/>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331016"/>
    <n v="0"/>
    <n v="325016"/>
    <n v="0"/>
  </r>
  <r>
    <s v="2023"/>
    <x v="0"/>
    <x v="0"/>
    <x v="1"/>
    <x v="1"/>
    <s v="2 - Poder Ejecutivo"/>
    <s v="0202 - MINISTERIO DE  INTERIOR Y POLICÍA"/>
    <s v="0003 - INSTITUTO NACIONAL DE MIGRACION"/>
    <x v="0"/>
    <x v="1"/>
    <x v="16"/>
    <s v="2.3 - MATERIALES Y SUMINISTROS"/>
    <s v="2.3.9 - PRODUCTOS Y ÚTILES VARIOS"/>
    <s v="N"/>
    <s v="00 - N/A"/>
    <s v="10 - FONDO GENERAL"/>
    <s v="(en blanco)"/>
    <s v="99 - MULTIPROVINCIAL"/>
    <n v="0"/>
    <n v="0"/>
    <n v="0"/>
    <n v="0"/>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64913590"/>
    <n v="58771600"/>
    <n v="64913590"/>
    <n v="50503200.010000005"/>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840000"/>
    <n v="717600"/>
    <n v="717600"/>
    <n v="0"/>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19546662"/>
    <n v="18679692.960000001"/>
    <n v="19546662"/>
    <n v="16258409.680000002"/>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7008262"/>
    <n v="6299561"/>
    <n v="7008262"/>
    <n v="0"/>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270628"/>
    <n v="40147.67"/>
    <n v="50628"/>
    <n v="40147.67"/>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4910000"/>
    <n v="0"/>
    <n v="4548285"/>
    <n v="0"/>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1455883"/>
    <n v="0"/>
    <n v="1455883"/>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5458830"/>
    <n v="5509707.8399999999"/>
    <n v="5694830"/>
    <n v="4733398.2100000009"/>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5464657"/>
    <n v="5515606.6000000006"/>
    <n v="5705556.7199999997"/>
    <n v="4740074.91"/>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948520"/>
    <n v="957848.79999999993"/>
    <n v="1175735.28"/>
    <n v="854123.46"/>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1055385"/>
    <n v="473715.37000000005"/>
    <n v="1055385"/>
    <n v="473715.37000000005"/>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1240638"/>
    <n v="896050.86"/>
    <n v="1240638"/>
    <n v="896050.86"/>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105389"/>
    <n v="19966.190000000002"/>
    <n v="105389"/>
    <n v="19966.189999999999"/>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17000"/>
    <n v="3105"/>
    <n v="17000"/>
    <n v="3105"/>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10000"/>
    <n v="0"/>
    <n v="10000"/>
    <n v="0"/>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32943"/>
    <n v="234355.75"/>
    <n v="282943"/>
    <n v="234355.75"/>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12872.5"/>
    <n v="30000"/>
    <n v="12872.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94349.50999999995"/>
    <n v="460522"/>
    <n v="394349.5"/>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16427"/>
    <n v="863588.03"/>
    <n v="1586427"/>
    <n v="863588.03"/>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42010"/>
    <n v="19228.41"/>
    <n v="42010"/>
    <n v="19228.41"/>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5000"/>
    <n v="35793.370000000003"/>
    <n v="55000"/>
    <n v="35793.370000000003"/>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0"/>
    <n v="20110.169999999998"/>
    <n v="20500"/>
    <n v="20110.169999999998"/>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02573"/>
    <n v="33030.99"/>
    <n v="202573"/>
    <n v="33030.99"/>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637513"/>
    <n v="10365136.940000001"/>
    <n v="14108513"/>
    <n v="10365136.940000003"/>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0"/>
    <n v="27459"/>
    <n v="30000"/>
    <n v="27459"/>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92000"/>
    <n v="22034"/>
    <n v="92000"/>
    <n v="22034"/>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760000"/>
    <n v="119276.06"/>
    <n v="440000"/>
    <n v="119276.06"/>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2450000"/>
    <n v="771338.25"/>
    <n v="1750000"/>
    <n v="771338.25"/>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2060000"/>
    <n v="720735.76"/>
    <n v="1260000"/>
    <n v="720735.76"/>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90000"/>
    <n v="95049.25"/>
    <n v="190000"/>
    <n v="95049.25"/>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36691"/>
    <n v="98523.13"/>
    <n v="156691"/>
    <n v="98523.13"/>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30580"/>
    <n v="0"/>
    <n v="30580"/>
    <n v="0"/>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20000"/>
    <n v="0"/>
    <n v="20000"/>
    <n v="0"/>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4000"/>
    <n v="0"/>
    <n v="4500"/>
    <n v="0"/>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1465261"/>
    <n v="924495.03"/>
    <n v="1465261"/>
    <n v="92449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450000"/>
    <n v="12297.970000000001"/>
    <n v="350000"/>
    <n v="12297.970000000001"/>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819000"/>
    <n v="275318.06000000006"/>
    <n v="369000"/>
    <n v="275318.06000000006"/>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250000"/>
    <n v="123992.7"/>
    <n v="250000"/>
    <n v="123992.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60000"/>
    <n v="173370.83000000002"/>
    <n v="180000"/>
    <n v="173370.83000000002"/>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454728"/>
    <n v="563495.17000000004"/>
    <n v="654728"/>
    <n v="563495.17000000004"/>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320000"/>
    <n v="10745.7"/>
    <n v="220000"/>
    <n v="10745.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5000"/>
    <n v="0"/>
    <n v="15000"/>
    <n v="0"/>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3878227"/>
    <n v="3876000"/>
    <n v="3878227"/>
    <n v="2907000"/>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5786400"/>
    <n v="5738400"/>
    <n v="5786400"/>
    <n v="3947800"/>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454970"/>
    <n v="444000"/>
    <n v="454970"/>
    <n v="296000"/>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021520"/>
    <n v="384450.00999999995"/>
    <n v="1021520"/>
    <n v="382526.93"/>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200700"/>
    <n v="261116.65"/>
    <n v="500700"/>
    <n v="261116.65"/>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783095"/>
    <n v="709326.95000000007"/>
    <n v="783095"/>
    <n v="709326.95000000007"/>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85231"/>
    <n v="26258.39"/>
    <n v="85231"/>
    <n v="26258.39"/>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47000"/>
    <n v="67966.539999999994"/>
    <n v="147000"/>
    <n v="67966.539999999994"/>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0"/>
    <n v="191750"/>
    <n v="200000"/>
    <n v="191750"/>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251000"/>
    <n v="179543.89"/>
    <n v="251000"/>
    <n v="179543.89"/>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0"/>
    <n v="621577.91999999993"/>
    <n v="700000"/>
    <n v="621577.91999999993"/>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486110"/>
    <n v="542666.37999999989"/>
    <n v="586110"/>
    <n v="542666.37999999989"/>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926478"/>
    <n v="0"/>
    <n v="14478"/>
    <n v="0"/>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11103067"/>
    <n v="11706940.560000001"/>
    <n v="11706940.560000001"/>
    <n v="9733817.9200000018"/>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40000000"/>
    <n v="255599375"/>
    <n v="293396951.44"/>
    <n v="218937000"/>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15600000"/>
    <n v="15300000"/>
    <n v="15600000"/>
    <n v="12700000"/>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0925254"/>
    <n v="0"/>
    <n v="20925254"/>
    <n v="0"/>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500000"/>
    <n v="18837.939999999999"/>
    <n v="433060.62"/>
    <n v="18837.939999999999"/>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100000"/>
    <n v="15330.73"/>
    <n v="100000"/>
    <n v="15330.73"/>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214284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787206"/>
    <n v="830022.09"/>
    <n v="830022.09"/>
    <n v="690126.13000000012"/>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7828317"/>
    <n v="11972271.380000001"/>
    <n v="17828317"/>
    <n v="11832177.540000003"/>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16360"/>
    <n v="140483.29"/>
    <n v="140483.29"/>
    <n v="116803.91999999998"/>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5500000"/>
    <n v="3644697.42"/>
    <n v="5500000"/>
    <n v="3644697.42"/>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2700000"/>
    <n v="1317610.2"/>
    <n v="1800000"/>
    <n v="1317610.2"/>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4119000"/>
    <n v="3999736.3799999994"/>
    <n v="5460000"/>
    <n v="3999736.3799999994"/>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630000"/>
    <n v="92918"/>
    <n v="216000"/>
    <n v="92918"/>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60000"/>
    <n v="24870"/>
    <n v="30000"/>
    <n v="24870"/>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0"/>
    <n v="0"/>
    <n v="0"/>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0"/>
    <n v="83929.86"/>
    <n v="250000"/>
    <n v="83929.86"/>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3160600"/>
    <n v="6000000"/>
    <n v="30562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450000"/>
    <n v="665676.33000000007"/>
    <n v="5604500"/>
    <n v="665676.32999999996"/>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0"/>
    <n v="112789.12"/>
    <n v="115000"/>
    <n v="107814.24"/>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300000"/>
    <n v="92964.72"/>
    <n v="2693975"/>
    <n v="0"/>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0"/>
    <n v="2492999.9900000002"/>
    <n v="2666800"/>
    <n v="2492999.99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0"/>
    <n v="0"/>
    <n v="0"/>
    <n v="0"/>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0"/>
    <n v="29972"/>
    <n v="50000"/>
    <n v="2997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000000"/>
    <n v="2403999.54"/>
    <n v="8839188"/>
    <n v="1298866.1400000001"/>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250000"/>
    <n v="0"/>
    <n v="65000"/>
    <n v="0"/>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375000"/>
    <n v="0"/>
    <n v="0"/>
    <n v="0"/>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0"/>
    <n v="116520.28"/>
    <n v="128000"/>
    <n v="116520.28"/>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0000"/>
    <n v="0"/>
    <n v="150000"/>
    <n v="0"/>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350000"/>
    <n v="182900"/>
    <n v="350000"/>
    <n v="182900"/>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650000"/>
    <n v="600000"/>
    <n v="635000"/>
    <n v="60000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0"/>
    <n v="0"/>
    <n v="1104725"/>
    <n v="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1300000"/>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4972621.920000002"/>
    <n v="35118398"/>
    <n v="16004564.860000001"/>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0"/>
    <n v="109999.99"/>
    <n v="125000"/>
    <n v="21240"/>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800000"/>
    <n v="2112313.19"/>
    <n v="4181450"/>
    <n v="2108725.9900000002"/>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5000000"/>
    <n v="6369215.1999999993"/>
    <n v="12967250"/>
    <n v="2067124"/>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1402505"/>
    <n v="4780579.67"/>
    <n v="9632122.8399999999"/>
    <n v="4780579.67"/>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1150000"/>
    <n v="451965.87"/>
    <n v="1150000"/>
    <n v="451965.87"/>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850000"/>
    <n v="1044018.53"/>
    <n v="2500000"/>
    <n v="900955.33"/>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500000"/>
    <n v="0"/>
    <n v="50000"/>
    <n v="0"/>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200000"/>
    <n v="1999976.69"/>
    <n v="5173000"/>
    <n v="1999976.69"/>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85000"/>
    <n v="0"/>
    <n v="85000"/>
    <n v="0"/>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150000"/>
    <n v="0"/>
    <n v="0"/>
    <n v="0"/>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62540"/>
    <n v="64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37797495"/>
    <n v="37000000"/>
    <n v="37000000"/>
    <n v="3083000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0"/>
    <n v="385638"/>
    <n v="797495"/>
    <n v="199903.09999999998"/>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0"/>
    <n v="485452"/>
    <n v="500000"/>
    <n v="485452"/>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0"/>
    <n v="145376"/>
    <n v="150000"/>
    <n v="145376"/>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2500000"/>
    <n v="844670.31"/>
    <n v="2500000"/>
    <n v="844670.3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2400000"/>
    <n v="921002.76"/>
    <n v="2373700"/>
    <n v="886498.72"/>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0"/>
    <n v="26125.200000000001"/>
    <n v="26300"/>
    <n v="0"/>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4350000"/>
    <n v="1319735.49"/>
    <n v="2814515"/>
    <n v="1294617.52"/>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0"/>
    <n v="592950"/>
    <n v="593000"/>
    <n v="592950"/>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200000"/>
    <n v="5080722.7699999996"/>
    <n v="5116800"/>
    <n v="3292557.7900000005"/>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4000000"/>
    <n v="1698696.48"/>
    <n v="2607000"/>
    <n v="1698696.48"/>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100000"/>
    <n v="349690.75"/>
    <n v="450000"/>
    <n v="349690.75"/>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850000"/>
    <n v="62282.76"/>
    <n v="105000"/>
    <n v="48000.04"/>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250000"/>
    <n v="0"/>
    <n v="961000"/>
    <n v="0"/>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0"/>
    <n v="69384"/>
    <n v="2710900"/>
    <n v="0"/>
  </r>
  <r>
    <s v="2023"/>
    <x v="0"/>
    <x v="0"/>
    <x v="1"/>
    <x v="1"/>
    <s v="2 - Poder Ejecutivo"/>
    <s v="0202 - MINISTERIO DE  INTERIOR Y POLICÍA"/>
    <s v="0004 - DIRECCION CENTRAL  DE  POLICIA DE TURISMO"/>
    <x v="0"/>
    <x v="1"/>
    <x v="15"/>
    <s v="2.3 - MATERIALES Y SUMINISTROS"/>
    <s v="2.3.9 - PRODUCTOS Y ÚTILES VARIOS"/>
    <s v="N"/>
    <s v="00 - N/A"/>
    <s v="10 - FONDO GENERAL"/>
    <s v="(en blanco)"/>
    <s v="99 - MULTIPROVINCIAL"/>
    <n v="0"/>
    <n v="0"/>
    <n v="0"/>
    <n v="0"/>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4200000"/>
    <n v="11263271.6"/>
    <n v="14077600"/>
    <n v="9843684"/>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2000000"/>
    <n v="2570400"/>
    <n v="2000000"/>
    <n v="1892200"/>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461539"/>
    <n v="2698100.56"/>
    <n v="461539"/>
    <n v="1802232.7999999996"/>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2000000"/>
    <n v="1377647.68"/>
    <n v="1520348.6400000001"/>
    <n v="0"/>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50000"/>
    <n v="0"/>
    <n v="0"/>
    <n v="0"/>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50000"/>
    <n v="471900"/>
    <n v="479900"/>
    <n v="471900"/>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50000"/>
    <n v="270535.28999999998"/>
    <n v="272151.36"/>
    <n v="270535.28999999998"/>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1100000"/>
    <n v="1172102.76"/>
    <n v="1100000"/>
    <n v="959852.6"/>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1100000"/>
    <n v="1173755.76"/>
    <n v="1100000"/>
    <n v="961206.24"/>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600000"/>
    <n v="210531"/>
    <n v="600000"/>
    <n v="173104.92"/>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34834.82999999996"/>
    <n v="375000"/>
    <n v="334834.82999999996"/>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0"/>
    <n v="50569.39"/>
    <n v="125000"/>
    <n v="50569.39"/>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10000"/>
    <n v="0"/>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0"/>
    <n v="14805.02"/>
    <n v="40000"/>
    <n v="14805.02"/>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50000"/>
    <n v="0"/>
    <n v="495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0"/>
    <n v="0"/>
    <n v="5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0"/>
    <n v="0"/>
    <n v="5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00000"/>
    <n v="23134"/>
    <n v="100000"/>
    <n v="23134"/>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0"/>
    <n v="0"/>
    <n v="5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20000"/>
    <n v="2116.4900000000002"/>
    <n v="20000"/>
    <n v="2116.4900000000002"/>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0"/>
    <n v="0"/>
    <n v="5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20000"/>
    <n v="0"/>
    <n v="2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20000"/>
    <n v="0"/>
    <n v="185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20000"/>
    <n v="0"/>
    <n v="2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20000"/>
    <n v="0"/>
    <n v="20000"/>
    <n v="0"/>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564.5300000003"/>
    <n v="2500000"/>
    <n v="2017443.5399999998"/>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300000"/>
    <n v="296687.40000000002"/>
    <n v="300000"/>
    <n v="199302"/>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300000"/>
    <n v="297360"/>
    <n v="300000"/>
    <n v="297360"/>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50000"/>
    <n v="28480.5"/>
    <n v="50000"/>
    <n v="28480.5"/>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50000"/>
    <n v="3186"/>
    <n v="50000"/>
    <n v="3186"/>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171760"/>
    <n v="13334.95"/>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500"/>
    <n v="0"/>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500"/>
    <n v="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400000"/>
    <n v="403402.4"/>
    <n v="404000"/>
    <n v="33625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800000"/>
    <n v="800768"/>
    <n v="801000"/>
    <n v="67500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25000"/>
    <n v="700"/>
    <n v="20000"/>
    <n v="70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00000"/>
    <n v="28809.05"/>
    <n v="100000"/>
    <n v="28809.05"/>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0"/>
    <n v="38428.42"/>
    <n v="79000"/>
    <n v="38428.42"/>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100000"/>
    <n v="10030"/>
    <n v="100000"/>
    <n v="10030"/>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100000"/>
    <n v="34051.61"/>
    <n v="100000"/>
    <n v="34051.61"/>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100000"/>
    <n v="9444"/>
    <n v="30000"/>
    <n v="9444"/>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100000"/>
    <n v="101322.01999999999"/>
    <n v="255000"/>
    <n v="101322.0199999999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300000"/>
    <n v="166983.66999999998"/>
    <n v="230000"/>
    <n v="166983.66999999998"/>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0"/>
    <n v="2714"/>
    <n v="5000"/>
    <n v="2714"/>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62400000"/>
    <n v="62400000"/>
    <n v="62400000"/>
    <n v="50328052.699999988"/>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633891955"/>
    <n v="573933903.20000005"/>
    <n v="636717765"/>
    <n v="527942293.99999988"/>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26202000"/>
    <n v="26202000"/>
    <n v="26202000"/>
    <n v="19850000"/>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58450200"/>
    <n v="5833.33"/>
    <n v="58450200"/>
    <n v="0"/>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1200000"/>
    <n v="14000"/>
    <n v="1200000"/>
    <n v="14000"/>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800000"/>
    <n v="147035.08000000002"/>
    <n v="800000"/>
    <n v="147035.08000000002"/>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4800000"/>
    <n v="4800000"/>
    <n v="4800000"/>
    <n v="3560957.4899999998"/>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48968201"/>
    <n v="37497937.950000003"/>
    <n v="48968201"/>
    <n v="36367958.760000005"/>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800000"/>
    <n v="800000"/>
    <n v="800000"/>
    <n v="589153.80000000005"/>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13000000"/>
    <n v="9059839.1799999997"/>
    <n v="13000000"/>
    <n v="9059839.1800000016"/>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00000"/>
    <n v="78106.86"/>
    <n v="300000"/>
    <n v="78106.86"/>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7500000"/>
    <n v="6266843.7299999986"/>
    <n v="7500000"/>
    <n v="5958890.5999999987"/>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15000000"/>
    <n v="9967521.4199999999"/>
    <n v="15000000"/>
    <n v="9967521.4199999999"/>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500000"/>
    <n v="238466.4"/>
    <n v="500000"/>
    <n v="238466.4"/>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00000"/>
    <n v="238039"/>
    <n v="300000"/>
    <n v="238039"/>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0"/>
    <n v="185439.95"/>
    <n v="186120"/>
    <n v="185439.95"/>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288489.2"/>
    <n v="2313880"/>
    <n v="128848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506225"/>
    <n v="5700000"/>
    <n v="45062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2650000"/>
    <n v="11339953.660000004"/>
    <n v="12650000"/>
    <n v="10748298.7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2811820"/>
    <n v="2147500.41"/>
    <n v="2811820"/>
    <n v="1561704.32"/>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400000"/>
    <n v="0"/>
    <n v="400000"/>
    <n v="0"/>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6608045"/>
    <n v="23240821.350000001"/>
    <n v="266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500000"/>
    <n v="205000"/>
    <n v="500000"/>
    <n v="205000"/>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0"/>
    <n v="0"/>
    <n v="0"/>
    <n v="0"/>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000000"/>
    <n v="15506618.059999999"/>
    <n v="22250000"/>
    <n v="14894091.559999999"/>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100000"/>
    <n v="1345668.52"/>
    <n v="1850000"/>
    <n v="1277228.52"/>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1100000"/>
    <n v="1001065.89"/>
    <n v="1100000"/>
    <n v="728048"/>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0"/>
    <n v="0"/>
    <n v="204435"/>
    <n v="0"/>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420000"/>
    <n v="420000"/>
    <n v="420000"/>
    <n v="315000"/>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500000"/>
    <n v="165200"/>
    <n v="295565"/>
    <n v="165200"/>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42952754.860000007"/>
    <n v="43459881.630000003"/>
    <n v="13624999.110000001"/>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0"/>
    <n v="76640"/>
    <n v="76640"/>
    <n v="76640"/>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0"/>
    <n v="1312927"/>
    <n v="1312927"/>
    <n v="1312927"/>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19000000"/>
    <n v="10766062.52"/>
    <n v="18864062.23"/>
    <n v="10766062.52"/>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10630550"/>
    <n v="4206676.4000000004"/>
    <n v="4160244.7600000007"/>
    <n v="4206675"/>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1250000"/>
    <n v="1542466.05"/>
    <n v="2499999.9900000002"/>
    <n v="0"/>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1250000"/>
    <n v="0"/>
    <n v="0"/>
    <n v="0"/>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0"/>
    <n v="0"/>
    <n v="184512.47"/>
    <n v="0"/>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300000"/>
    <n v="20000"/>
    <n v="95761.5"/>
    <n v="200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140718.0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1419550"/>
    <n v="9905700.3100000005"/>
    <n v="10308063.700000001"/>
    <n v="5397779.6100000003"/>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1500000"/>
    <n v="0"/>
    <n v="0"/>
    <n v="0"/>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225273.1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74080450"/>
    <n v="63600400"/>
    <n v="74451169.5"/>
    <n v="50977000"/>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30000000"/>
    <n v="35337000"/>
    <n v="30000000"/>
    <n v="2463738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800000"/>
    <n v="622872"/>
    <n v="800000"/>
    <n v="29090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0"/>
    <n v="1542140.82"/>
    <n v="3086300"/>
    <n v="1542140.82"/>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5000000"/>
    <n v="1542980.5"/>
    <n v="1542980.5"/>
    <n v="1542980.5"/>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500000"/>
    <n v="184574.88999999998"/>
    <n v="274182.92999999993"/>
    <n v="184574.88999999998"/>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000000"/>
    <n v="691434.97"/>
    <n v="1565350.1"/>
    <n v="691434.65999999992"/>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1250000"/>
    <n v="174858.3"/>
    <n v="1741235.03"/>
    <n v="174858.3"/>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0"/>
    <n v="0"/>
    <n v="27612"/>
    <n v="0"/>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0"/>
    <n v="137097.48000000001"/>
    <n v="259560.4"/>
    <n v="137097.48000000001"/>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0"/>
    <n v="4279476.03"/>
    <n v="4279523"/>
    <n v="1119303.1600000001"/>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000000"/>
    <n v="11369955.93"/>
    <n v="11450408.890000001"/>
    <n v="11369955.929999998"/>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5598759"/>
    <n v="8615444.1799999997"/>
    <n v="9786321"/>
    <n v="5942216.7699999996"/>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0"/>
    <n v="320974.83999999997"/>
    <n v="322948.8"/>
    <n v="320974.83999999997"/>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16000000"/>
    <n v="6853628.1900000004"/>
    <n v="8480332.5099999998"/>
    <n v="6853628.1900000004"/>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26780088"/>
    <n v="25567200"/>
    <n v="26780088"/>
    <n v="17425011.390000001"/>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4321936"/>
    <n v="4357052.76"/>
    <n v="4321936"/>
    <n v="3235029.57"/>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000000"/>
    <n v="0"/>
    <n v="3000000"/>
    <n v="0"/>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2132096"/>
    <n v="2121629.4899999998"/>
    <n v="2132096"/>
    <n v="1462898.9199999997"/>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2137240"/>
    <n v="2124622.0099999998"/>
    <n v="2137240"/>
    <n v="1464962.6599999997"/>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377000"/>
    <n v="388283.26"/>
    <n v="377000"/>
    <n v="266460.65000000002"/>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75000"/>
    <n v="0"/>
    <n v="25000"/>
    <n v="0"/>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00000"/>
    <n v="1023616.93"/>
    <n v="1075000"/>
    <n v="1018614.0299999999"/>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3500"/>
    <n v="0"/>
    <n v="35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6500"/>
    <n v="0"/>
    <n v="65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474415.4"/>
    <n v="475000"/>
    <n v="474415.4"/>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0"/>
    <n v="43346.879999999997"/>
    <n v="46000"/>
    <n v="26475.84"/>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
    <n v="0"/>
    <n v="144000"/>
    <n v="0"/>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
    <n v="28607.919999999998"/>
    <n v="100000"/>
    <n v="17338.919999999998"/>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20000"/>
    <n v="0"/>
    <n v="20000"/>
    <n v="0"/>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70000"/>
    <n v="0"/>
    <n v="7000"/>
    <n v="0"/>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700000"/>
    <n v="50622"/>
    <n v="298000"/>
    <n v="50622"/>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0"/>
    <n v="185867.7"/>
    <n v="190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20000"/>
    <n v="0"/>
    <n v="200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2000"/>
    <n v="0"/>
    <n v="20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3000"/>
    <n v="16433"/>
    <n v="16600"/>
    <n v="8351.64"/>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25000"/>
    <n v="0"/>
    <n v="138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25000"/>
    <n v="0"/>
    <n v="226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110000"/>
    <n v="0"/>
    <n v="700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25000"/>
    <n v="0"/>
    <n v="25000"/>
    <n v="0"/>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291500"/>
    <n v="0"/>
    <n v="91500"/>
    <n v="0"/>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600000"/>
    <n v="2591343.46"/>
    <n v="4140000"/>
    <n v="2582936.4599999995"/>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150000"/>
    <n v="73713.81"/>
    <n v="81000"/>
    <n v="70092.06"/>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40000"/>
    <n v="0"/>
    <n v="5000"/>
    <n v="0"/>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40000"/>
    <n v="52392"/>
    <n v="55000"/>
    <n v="52392"/>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800000"/>
    <n v="319632.5"/>
    <n v="550000"/>
    <n v="319632.5"/>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550000"/>
    <n v="341064.25"/>
    <n v="356000"/>
    <n v="341064.25"/>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50000"/>
    <n v="29491.739999999998"/>
    <n v="60000"/>
    <n v="0"/>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0000"/>
    <n v="46728"/>
    <n v="26000"/>
    <n v="0"/>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5000"/>
    <n v="0"/>
    <n v="5000"/>
    <n v="0"/>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20000"/>
    <n v="0"/>
    <n v="1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2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75000"/>
    <n v="0"/>
    <n v="15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600000"/>
    <n v="371700"/>
    <n v="372000"/>
    <n v="37170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50000"/>
    <n v="0"/>
    <n v="4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100000"/>
    <n v="3744.74"/>
    <n v="14000"/>
    <n v="3744.7399999999993"/>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300000"/>
    <n v="36964.679999999993"/>
    <n v="196700"/>
    <n v="36964.680000000008"/>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95000"/>
    <n v="0"/>
    <n v="2000"/>
    <n v="0"/>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35000"/>
    <n v="0"/>
    <n v="7000"/>
    <n v="0"/>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25000"/>
    <n v="148042.63"/>
    <n v="67000"/>
    <n v="148042.62999999998"/>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30000"/>
    <n v="0"/>
    <n v="4000"/>
    <n v="0"/>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240000"/>
    <n v="47691.310000000005"/>
    <n v="169480"/>
    <n v="10629.87"/>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300000"/>
    <n v="62502.84"/>
    <n v="298500"/>
    <n v="56999.21"/>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200000"/>
    <n v="20920"/>
    <n v="113120"/>
    <n v="4872"/>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5000"/>
    <n v="0"/>
    <n v="5000"/>
    <n v="0"/>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0"/>
    <n v="6280.07"/>
    <n v="1000"/>
    <n v="6280.07"/>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700000"/>
    <n v="439500"/>
    <n v="700000"/>
    <n v="439500"/>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1950000"/>
    <n v="2071160"/>
    <n v="2083000"/>
    <n v="2070160"/>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409214"/>
    <n v="334803.00000000006"/>
    <n v="409214"/>
    <n v="240750.4"/>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00000"/>
    <n v="110313.90000000001"/>
    <n v="233500"/>
    <n v="107144"/>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200000"/>
    <n v="1652"/>
    <n v="33500"/>
    <n v="1652"/>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00000"/>
    <n v="640946.55999999994"/>
    <n v="566000"/>
    <n v="640946.55999999994"/>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0"/>
    <n v="16960.82"/>
    <n v="6000"/>
    <n v="3269.5"/>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70000"/>
    <n v="78942.329999999987"/>
    <n v="70000"/>
    <n v="360.79"/>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00000"/>
    <n v="215681.34"/>
    <n v="250000"/>
    <n v="79696.02"/>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10000"/>
    <n v="0"/>
    <n v="10000"/>
    <n v="0"/>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150000"/>
    <n v="0"/>
    <n v="25000"/>
    <n v="0"/>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700000"/>
    <n v="529893.16"/>
    <n v="350000"/>
    <n v="470567.19"/>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685000"/>
    <n v="234423.94"/>
    <n v="307300"/>
    <n v="180999.43"/>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0"/>
    <n v="91714.15"/>
    <n v="276900"/>
    <n v="56148.55"/>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150000"/>
    <n v="0"/>
    <n v="50000"/>
    <n v="0"/>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30000"/>
    <n v="0"/>
    <n v="230000"/>
    <n v="0"/>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300000"/>
    <n v="36595.62000000001"/>
    <n v="71330.44"/>
    <n v="36595.620000000003"/>
  </r>
  <r>
    <s v="2023"/>
    <x v="0"/>
    <x v="0"/>
    <x v="1"/>
    <x v="1"/>
    <s v="2 - Poder Ejecutivo"/>
    <s v="0202 - MINISTERIO DE  INTERIOR Y POLICÍA"/>
    <s v="0006 - CUERPO DE BOMBEROS SANTO DOMINGO ESTE"/>
    <x v="0"/>
    <x v="1"/>
    <x v="18"/>
    <s v="2.3 - MATERIALES Y SUMINISTROS"/>
    <s v="2.3.9 - PRODUCTOS Y ÚTILES VARIOS"/>
    <s v="N"/>
    <s v="00 - N/A"/>
    <s v="10 - FONDO GENERAL"/>
    <s v="(en blanco)"/>
    <s v="01 - DISTRITO NACIONAL"/>
    <n v="0"/>
    <n v="0"/>
    <n v="0"/>
    <n v="0"/>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3006391"/>
    <n v="13006391"/>
    <n v="13006391"/>
    <n v="10643735.1"/>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540000"/>
    <n v="540000"/>
    <n v="540000"/>
    <n v="450000"/>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129034"/>
    <n v="1129034"/>
    <n v="1129034"/>
    <n v="0"/>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979900"/>
    <n v="979900"/>
    <n v="979900"/>
    <n v="786545.79999999993"/>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979900"/>
    <n v="979900"/>
    <n v="979900"/>
    <n v="787655.32999999984"/>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174000"/>
    <n v="174000"/>
    <n v="174000"/>
    <n v="143844.43999999997"/>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583200"/>
    <n v="378288.12999999995"/>
    <n v="583200"/>
    <n v="378288.12999999995"/>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100000"/>
    <n v="8045.4"/>
    <n v="35891.799999999988"/>
    <n v="8045.4"/>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25000"/>
    <n v="12455.73"/>
    <n v="12455.73"/>
    <n v="12455.73"/>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680144"/>
    <n v="42834"/>
    <n v="42834"/>
    <n v="42834"/>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0000"/>
    <n v="2151.92"/>
    <n v="10000"/>
    <n v="2151.92"/>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60000"/>
    <n v="0"/>
    <n v="0"/>
    <n v="0"/>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00000"/>
    <n v="0"/>
    <n v="100000"/>
    <n v="0"/>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0"/>
    <n v="0"/>
    <n v="5199.87"/>
    <n v="0"/>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1191692.5699999998"/>
    <n v="1522443"/>
    <n v="1190920.3099999998"/>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0"/>
    <n v="150"/>
    <n v="0"/>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22844.799999999999"/>
    <n v="23552.799999999999"/>
    <n v="22844.799999999999"/>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0"/>
    <n v="5500"/>
    <n v="0"/>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2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00000"/>
    <n v="111628"/>
    <n v="136364"/>
    <n v="111628"/>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0000"/>
    <n v="0"/>
    <n v="0"/>
    <n v="0"/>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4900"/>
    <n v="16000"/>
    <n v="20900"/>
    <n v="16000"/>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0"/>
    <n v="0"/>
    <n v="2395"/>
    <n v="0"/>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19000"/>
    <n v="2965"/>
    <n v="24000"/>
    <n v="2965"/>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21050"/>
    <n v="2800.02"/>
    <n v="11050"/>
    <n v="2800.02"/>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6750"/>
    <n v="8000"/>
    <n v="12767.130000000001"/>
    <n v="8000"/>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11750"/>
    <n v="0"/>
    <n v="1750"/>
    <n v="0"/>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20000"/>
    <n v="0"/>
    <n v="5000"/>
    <n v="0"/>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360000"/>
    <n v="360000"/>
    <n v="360000"/>
    <n v="270000"/>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080000"/>
    <n v="1080000"/>
    <n v="1080000"/>
    <n v="810000"/>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20000"/>
    <n v="119995.12"/>
    <n v="120000"/>
    <n v="51954.320000000007"/>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44000"/>
    <n v="250"/>
    <n v="144000"/>
    <n v="250"/>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20000"/>
    <n v="0"/>
    <n v="20000"/>
    <n v="0"/>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0000"/>
    <n v="4885"/>
    <n v="10000"/>
    <n v="4885"/>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30000"/>
    <n v="0"/>
    <n v="30000"/>
    <n v="0"/>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150000"/>
    <n v="121210.9"/>
    <n v="130000"/>
    <n v="121210.9"/>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120000"/>
    <n v="116501.4"/>
    <n v="120000"/>
    <n v="116501.4"/>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15000"/>
    <n v="63259.799999999996"/>
    <n v="65300"/>
    <n v="63259.799999999996"/>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100000"/>
    <n v="166394.6"/>
    <n v="175000"/>
    <n v="166394.6"/>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150000"/>
    <n v="327945.58"/>
    <n v="424806"/>
    <n v="327945.5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2260"/>
    <n v="20025"/>
    <n v="2260"/>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50000"/>
    <n v="394.8"/>
    <n v="35000"/>
    <n v="394.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20000"/>
    <n v="0"/>
    <n v="20000"/>
    <n v="0"/>
  </r>
  <r>
    <s v="2023"/>
    <x v="0"/>
    <x v="0"/>
    <x v="1"/>
    <x v="1"/>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0"/>
    <n v="0"/>
    <n v="0"/>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3012000"/>
    <n v="2384999.7999999998"/>
    <n v="2384999.7999999998"/>
    <n v="2166321.4999999995"/>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12320000"/>
    <n v="9060000"/>
    <n v="9084000"/>
    <n v="6990000"/>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26350872"/>
    <n v="30805736.169999998"/>
    <n v="30805736.170000002"/>
    <n v="25814267.499999996"/>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3056906"/>
    <n v="0"/>
    <n v="3552394.55"/>
    <n v="0"/>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250000"/>
    <n v="14000"/>
    <n v="250000"/>
    <n v="14000"/>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20000"/>
    <n v="9690.82"/>
    <n v="20000"/>
    <n v="9690.82"/>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374325"/>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237948"/>
    <n v="169111.49"/>
    <n v="169111.49"/>
    <n v="153592.19999999998"/>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734606"/>
    <n v="814298.99"/>
    <n v="814298.99"/>
    <n v="650098.9"/>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36144"/>
    <n v="28620"/>
    <n v="28620"/>
    <n v="25995.900000000005"/>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080000"/>
    <n v="1080000"/>
    <n v="1080000"/>
    <n v="982620.12"/>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22000"/>
    <n v="21600"/>
    <n v="21600"/>
    <n v="17429"/>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0"/>
    <n v="0"/>
    <n v="2330000"/>
    <n v="0"/>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50000"/>
    <n v="0"/>
    <n v="20000"/>
    <n v="0"/>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80000"/>
    <n v="0"/>
    <n v="3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100000"/>
    <n v="82600"/>
    <n v="100000"/>
    <n v="8260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200000"/>
    <n v="59000"/>
    <n v="59000"/>
    <n v="2360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20000"/>
    <n v="3000"/>
    <n v="4005"/>
    <n v="30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1185389.7999999998"/>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80000"/>
    <n v="99120"/>
    <n v="105000"/>
    <n v="99120"/>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00000"/>
    <n v="0"/>
    <n v="0"/>
    <n v="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80673"/>
    <n v="33630"/>
    <n v="50000"/>
    <n v="3363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00000"/>
    <n v="66762.399999999994"/>
    <n v="75730.55"/>
    <n v="66762.39999999999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12749781"/>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100000"/>
    <n v="0"/>
    <n v="50000"/>
    <n v="0"/>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200000"/>
    <n v="0"/>
    <n v="0"/>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0"/>
    <n v="10030"/>
    <n v="10030"/>
    <n v="1003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0"/>
    <n v="0"/>
    <n v="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00000"/>
    <n v="5700000"/>
    <n v="5700000"/>
    <n v="570000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0000"/>
    <n v="1413.64"/>
    <n v="14654"/>
    <n v="1413.64"/>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0"/>
    <n v="2821.38"/>
    <n v="17000"/>
    <n v="2821.38"/>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0"/>
    <n v="0"/>
    <n v="19689.03"/>
    <n v="0"/>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100000"/>
    <n v="51430.77"/>
    <n v="90000"/>
    <n v="51430.77"/>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100000"/>
    <n v="105378.04"/>
    <n v="142797"/>
    <n v="105378.04"/>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0"/>
    <n v="0"/>
    <n v="7892"/>
    <n v="0"/>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40000"/>
    <n v="0"/>
    <n v="0"/>
    <n v="0"/>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0"/>
    <n v="42949.989999999991"/>
    <n v="78888"/>
    <n v="42949.99"/>
  </r>
  <r>
    <s v="2023"/>
    <x v="0"/>
    <x v="0"/>
    <x v="1"/>
    <x v="1"/>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0"/>
    <n v="0"/>
    <n v="0"/>
    <n v="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9907200"/>
    <n v="9889200"/>
    <n v="9907200"/>
    <n v="813650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4000"/>
    <n v="0"/>
    <n v="0"/>
    <n v="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667400"/>
    <n v="1571400"/>
    <n v="1667400"/>
    <n v="123250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950000"/>
    <n v="950000"/>
    <n v="950000"/>
    <n v="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20000"/>
    <n v="0"/>
    <n v="0"/>
    <n v="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20000"/>
    <n v="101000"/>
    <n v="101000"/>
    <n v="101000"/>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20000"/>
    <n v="0"/>
    <n v="14000"/>
    <n v="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15000"/>
    <n v="0"/>
    <n v="0"/>
    <n v="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20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830000"/>
    <n v="812556.6"/>
    <n v="830000"/>
    <n v="664262.15"/>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825000"/>
    <n v="813699.6"/>
    <n v="825000"/>
    <n v="665199"/>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25000"/>
    <n v="148964.29999999999"/>
    <n v="125000"/>
    <n v="121599.49999999999"/>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610000"/>
    <n v="561596.42999999993"/>
    <n v="610000"/>
    <n v="561596.43000000005"/>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0"/>
    <n v="7776.85"/>
    <n v="10200"/>
    <n v="7776.85"/>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300000"/>
    <n v="263244.51"/>
    <n v="300000"/>
    <n v="238050.56999999998"/>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64900"/>
    <n v="95610.22"/>
    <n v="95611"/>
    <n v="95610.22"/>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185891"/>
    <n v="0"/>
    <n v="105699"/>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0"/>
    <n v="76700"/>
    <n v="76800"/>
    <n v="7670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50000"/>
    <n v="44960.76"/>
    <n v="45000"/>
    <n v="44960.76"/>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50000"/>
    <n v="0"/>
    <n v="0"/>
    <n v="0"/>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2000"/>
    <n v="16284"/>
    <n v="18300"/>
    <n v="16284"/>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40461"/>
    <n v="38055"/>
    <n v="38055"/>
    <n v="38055"/>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40000"/>
    <n v="39978.400000000001"/>
    <n v="40000"/>
    <n v="39978.400000000001"/>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840000"/>
    <n v="748500"/>
    <n v="840000"/>
    <n v="74850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840000"/>
    <n v="823190.82000000007"/>
    <n v="843060.86"/>
    <n v="823190.82000000007"/>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30000"/>
    <n v="30000"/>
    <n v="30000"/>
    <n v="3000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80000"/>
    <n v="106939.16"/>
    <n v="106939.14"/>
    <n v="106939.14"/>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10000"/>
    <n v="0"/>
    <n v="0"/>
    <n v="0"/>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40000"/>
    <n v="65664.010000000009"/>
    <n v="65709.64"/>
    <n v="65664.010000000009"/>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10000"/>
    <n v="0"/>
    <n v="45.3799999999992"/>
    <n v="0"/>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0"/>
    <n v="30899.99"/>
    <n v="31000"/>
    <n v="30899.99"/>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30000"/>
    <n v="29894.98"/>
    <n v="29894.98"/>
    <n v="29894.9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148187848"/>
    <n v="148187848.00000003"/>
    <n v="148187848"/>
    <n v="96552543.929999992"/>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380064966"/>
    <n v="380064966"/>
    <n v="460144983"/>
    <n v="312777170.1499999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43842398"/>
    <n v="0"/>
    <n v="43842398"/>
    <n v="0"/>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600000"/>
    <n v="196200"/>
    <n v="600000"/>
    <n v="136000"/>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100000"/>
    <n v="37932.619999999995"/>
    <n v="100000"/>
    <n v="9413.94"/>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896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10506519"/>
    <n v="10506519"/>
    <n v="10506519"/>
    <n v="6845573.6400000006"/>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37505950"/>
    <n v="32678517.469999999"/>
    <n v="37505950"/>
    <n v="29062410.029999994"/>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1707528"/>
    <n v="1707528"/>
    <n v="1707528"/>
    <n v="1147209.27"/>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1415437"/>
    <n v="1415437"/>
    <n v="1415437"/>
    <n v="1151593.3"/>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900000"/>
    <n v="900000"/>
    <n v="900000"/>
    <n v="675000"/>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20 - FONDOS CON DESTINO ESPECÍFICO"/>
    <s v="(en blanco)"/>
    <s v="99 - MULTIPROVINCIAL"/>
    <n v="0"/>
    <n v="0"/>
    <n v="200000"/>
    <n v="0"/>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20 - FONDOS CON DESTINO ESPECÍFICO"/>
    <s v="(en blanco)"/>
    <s v="99 - MULTIPROVINCIAL"/>
    <n v="0"/>
    <n v="135700"/>
    <n v="200000"/>
    <n v="0"/>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20 - FONDOS CON DESTINO ESPECÍFICO"/>
    <s v="(en blanco)"/>
    <s v="99 - MULTIPROVINCIAL"/>
    <n v="0"/>
    <n v="0"/>
    <n v="50000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3776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12527.950000001"/>
    <n v="17400000"/>
    <n v="11876443.849999998"/>
  </r>
  <r>
    <s v="2023"/>
    <x v="0"/>
    <x v="0"/>
    <x v="0"/>
    <x v="0"/>
    <s v="2 - Poder Ejecutivo"/>
    <s v="0202 - MINISTERIO DE  INTERIOR Y POLICÍA"/>
    <s v="0008 - HOSPITAL GENERAL DOCENTE DE LA POLICIA NACIONAL"/>
    <x v="1"/>
    <x v="5"/>
    <x v="21"/>
    <s v="2.3 - MATERIALES Y SUMINISTROS"/>
    <s v="2.3.1 - ALIMENTOS Y PRODUCTOS AGROFORESTALES"/>
    <s v="N"/>
    <s v="00 - N/A"/>
    <s v="20 - FONDOS CON DESTINO ESPECÍFICO"/>
    <s v="(en blanco)"/>
    <s v="99 - MULTIPROVINCIAL"/>
    <n v="0"/>
    <n v="387844.9"/>
    <n v="5800000"/>
    <n v="0"/>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200000"/>
    <n v="899726.4"/>
    <n v="200000"/>
    <n v="899726.4"/>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700000"/>
    <n v="0"/>
    <n v="7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1475425"/>
    <n v="2159151.02"/>
    <n v="1475425"/>
    <n v="1426961.02"/>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2500000"/>
    <n v="1929418.48"/>
    <n v="2500000"/>
    <n v="1301977.75"/>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1233000"/>
    <n v="74104"/>
    <n v="1233000"/>
    <n v="41022.699999999997"/>
  </r>
  <r>
    <s v="2023"/>
    <x v="0"/>
    <x v="0"/>
    <x v="0"/>
    <x v="0"/>
    <s v="2 - Poder Ejecutivo"/>
    <s v="0202 - MINISTERIO DE  INTERIOR Y POLICÍA"/>
    <s v="0008 - HOSPITAL GENERAL DOCENTE DE LA POLICIA NACIONAL"/>
    <x v="1"/>
    <x v="5"/>
    <x v="21"/>
    <s v="2.3 - MATERIALES Y SUMINISTROS"/>
    <s v="2.3.3 - PAPEL, CARTÓN E IMPRESOS"/>
    <s v="N"/>
    <s v="00 - N/A"/>
    <s v="20 - FONDOS CON DESTINO ESPECÍFICO"/>
    <s v="(en blanco)"/>
    <s v="99 - MULTIPROVINCIAL"/>
    <n v="0"/>
    <n v="0"/>
    <n v="1000000"/>
    <n v="0"/>
  </r>
  <r>
    <s v="2023"/>
    <x v="0"/>
    <x v="0"/>
    <x v="0"/>
    <x v="0"/>
    <s v="2 - Poder Ejecutivo"/>
    <s v="0202 - MINISTERIO DE  INTERIOR Y POLICÍA"/>
    <s v="0008 - HOSPITAL GENERAL DOCENTE DE LA POLICIA NACIONAL"/>
    <x v="1"/>
    <x v="5"/>
    <x v="21"/>
    <s v="2.3 - MATERIALES Y SUMINISTROS"/>
    <s v="2.3.3 - PAPEL, CARTÓN E IMPRESOS"/>
    <s v="N"/>
    <s v="00 - N/A"/>
    <s v="20 - FONDOS CON DESTINO ESPECÍFICO"/>
    <s v="(en blanco)"/>
    <s v="99 - MULTIPROVINCIAL"/>
    <n v="0"/>
    <n v="0"/>
    <n v="300000"/>
    <n v="0"/>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7382356.899999999"/>
    <n v="18933000"/>
    <n v="14140985.4"/>
  </r>
  <r>
    <s v="2023"/>
    <x v="0"/>
    <x v="0"/>
    <x v="0"/>
    <x v="0"/>
    <s v="2 - Poder Ejecutivo"/>
    <s v="0202 - MINISTERIO DE  INTERIOR Y POLICÍA"/>
    <s v="0008 - HOSPITAL GENERAL DOCENTE DE LA POLICIA NACIONAL"/>
    <x v="1"/>
    <x v="5"/>
    <x v="21"/>
    <s v="2.3 - MATERIALES Y SUMINISTROS"/>
    <s v="2.3.4 - PRODUCTOS FARMACÉUTICOS"/>
    <s v="N"/>
    <s v="00 - N/A"/>
    <s v="20 - FONDOS CON DESTINO ESPECÍFICO"/>
    <s v="(en blanco)"/>
    <s v="99 - MULTIPROVINCIAL"/>
    <n v="0"/>
    <n v="0"/>
    <n v="2200000"/>
    <n v="0"/>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231848"/>
    <n v="0"/>
    <n v="0"/>
    <n v="0"/>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700000"/>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8400000"/>
    <n v="8400000"/>
    <n v="8400000"/>
    <n v="630000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9096000"/>
    <n v="3980980"/>
    <n v="9096000"/>
    <n v="244050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0"/>
    <n v="476705.32999999996"/>
    <n v="300000"/>
    <n v="290929.58"/>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20000000"/>
    <n v="23168112.350000001"/>
    <n v="23282046.300000001"/>
    <n v="22512663.480000004"/>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00000"/>
    <n v="0"/>
    <n v="30000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20 - FONDOS CON DESTINO ESPECÍFICO"/>
    <s v="(en blanco)"/>
    <s v="99 - MULTIPROVINCIAL"/>
    <n v="0"/>
    <n v="893542.91"/>
    <n v="6250000"/>
    <n v="0"/>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018299"/>
    <n v="2120572.5700000003"/>
    <n v="3018299"/>
    <n v="2004133.2399999998"/>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6000000"/>
    <n v="8314951.2999999998"/>
    <n v="7081848"/>
    <n v="6610827.3200000003"/>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19774349"/>
    <n v="19468108.039999999"/>
    <n v="19774349"/>
    <n v="16236492.75"/>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2380000"/>
    <n v="2754191.0300000003"/>
    <n v="2380000"/>
    <n v="2754191.0300000003"/>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160000"/>
    <n v="114956.54000000001"/>
    <n v="160000"/>
    <n v="67756.540000000008"/>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633124"/>
    <n v="10261.69"/>
    <n v="633124"/>
    <n v="0"/>
  </r>
  <r>
    <s v="2023"/>
    <x v="0"/>
    <x v="0"/>
    <x v="0"/>
    <x v="0"/>
    <s v="2 - Poder Ejecutivo"/>
    <s v="0202 - MINISTERIO DE  INTERIOR Y POLICÍA"/>
    <s v="0008 - HOSPITAL GENERAL DOCENTE DE LA POLICIA NACIONAL"/>
    <x v="1"/>
    <x v="5"/>
    <x v="21"/>
    <s v="2.3 - MATERIALES Y SUMINISTROS"/>
    <s v="2.3.9 - PRODUCTOS Y ÚTILES VARIOS"/>
    <s v="N"/>
    <s v="00 - N/A"/>
    <s v="20 - FONDOS CON DESTINO ESPECÍFICO"/>
    <s v="(en blanco)"/>
    <s v="99 - MULTIPROVINCIAL"/>
    <n v="0"/>
    <n v="0"/>
    <n v="500000"/>
    <n v="0"/>
  </r>
  <r>
    <s v="2023"/>
    <x v="0"/>
    <x v="0"/>
    <x v="0"/>
    <x v="0"/>
    <s v="2 - Poder Ejecutivo"/>
    <s v="0202 - MINISTERIO DE  INTERIOR Y POLICÍA"/>
    <s v="0008 - HOSPITAL GENERAL DOCENTE DE LA POLICIA NACIONAL"/>
    <x v="1"/>
    <x v="5"/>
    <x v="21"/>
    <s v="2.3 - MATERIALES Y SUMINISTROS"/>
    <s v="2.3.9 - PRODUCTOS Y ÚTILES VARIOS"/>
    <s v="N"/>
    <s v="00 - N/A"/>
    <s v="20 - FONDOS CON DESTINO ESPECÍFICO"/>
    <s v="(en blanco)"/>
    <s v="99 - MULTIPROVINCIAL"/>
    <n v="0"/>
    <n v="0"/>
    <n v="3000000"/>
    <n v="0"/>
  </r>
  <r>
    <s v="2023"/>
    <x v="0"/>
    <x v="0"/>
    <x v="0"/>
    <x v="0"/>
    <s v="2 - Poder Ejecutivo"/>
    <s v="0202 - MINISTERIO DE  INTERIOR Y POLICÍA"/>
    <s v="0008 - HOSPITAL GENERAL DOCENTE DE LA POLICIA NACIONAL"/>
    <x v="1"/>
    <x v="5"/>
    <x v="21"/>
    <s v="2.3 - MATERIALES Y SUMINISTROS"/>
    <s v="2.3.9 - PRODUCTOS Y ÚTILES VARIOS"/>
    <s v="N"/>
    <s v="00 - N/A"/>
    <s v="20 - FONDOS CON DESTINO ESPECÍFICO"/>
    <s v="(en blanco)"/>
    <s v="99 - MULTIPROVINCIAL"/>
    <n v="0"/>
    <n v="801176"/>
    <n v="5200000"/>
    <n v="0"/>
  </r>
  <r>
    <s v="2023"/>
    <x v="0"/>
    <x v="0"/>
    <x v="0"/>
    <x v="0"/>
    <s v="2 - Poder Ejecutivo"/>
    <s v="0202 - MINISTERIO DE  INTERIOR Y POLICÍA"/>
    <s v="0008 - HOSPITAL GENERAL DOCENTE DE LA POLICIA NACIONAL"/>
    <x v="1"/>
    <x v="5"/>
    <x v="21"/>
    <s v="2.3 - MATERIALES Y SUMINISTROS"/>
    <s v="2.3.9 - PRODUCTOS Y ÚTILES VARIOS"/>
    <s v="N"/>
    <s v="00 - N/A"/>
    <s v="20 - FONDOS CON DESTINO ESPECÍFICO"/>
    <s v="(en blanco)"/>
    <s v="99 - MULTIPROVINCIAL"/>
    <n v="0"/>
    <n v="0"/>
    <n v="65000"/>
    <n v="0"/>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967200"/>
    <n v="433300"/>
    <n v="433300"/>
    <n v="433300"/>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0814000"/>
    <n v="28618812"/>
    <n v="29527950"/>
    <n v="21586950"/>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1815100"/>
    <n v="0"/>
    <n v="2520501"/>
    <n v="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7484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68575"/>
    <n v="30720.97"/>
    <n v="30720.97"/>
    <n v="30720.969999999998"/>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547245"/>
    <n v="2063378.4"/>
    <n v="2130968.13"/>
    <n v="1563437.7599999998"/>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1606"/>
    <n v="5199.5999999999995"/>
    <n v="5199.6000000000004"/>
    <n v="5199.6000000000004"/>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00000"/>
    <n v="840896"/>
    <n v="1200000"/>
    <n v="840896"/>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0800"/>
    <n v="0"/>
    <n v="10800"/>
    <n v="0"/>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22800"/>
    <n v="15568"/>
    <n v="22800"/>
    <n v="15568"/>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13224"/>
    <n v="97000"/>
    <n v="113224"/>
    <n v="97000"/>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78000"/>
    <n v="0"/>
    <n v="78000"/>
    <n v="0"/>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600000"/>
    <n v="525695.98"/>
    <n v="600000"/>
    <n v="525695.98"/>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965000"/>
    <n v="0"/>
    <n v="0"/>
    <n v="0"/>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108939.97999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3412186.98"/>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480400"/>
    <n v="110697.64"/>
    <n v="380400"/>
    <n v="110697.64"/>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350000"/>
    <n v="200440.7"/>
    <n v="350000"/>
    <n v="200440.7"/>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14621562"/>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698400"/>
    <n v="4273800"/>
    <n v="5798400"/>
    <n v="4273800"/>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500"/>
    <n v="5493.9699999999993"/>
    <n v="5500"/>
    <n v="5493.9699999999993"/>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15000"/>
    <n v="0"/>
    <n v="15000"/>
    <n v="0"/>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300000"/>
    <n v="433946.17"/>
    <n v="434300"/>
    <n v="433946.1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1400000"/>
    <n v="973313.66999999981"/>
    <n v="1265700"/>
    <n v="973313.6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4500"/>
    <n v="0"/>
    <n v="4500"/>
    <n v="0"/>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300000"/>
    <n v="219754.94"/>
    <n v="300000"/>
    <n v="219754.94"/>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965000"/>
    <n v="0"/>
    <n v="0"/>
    <n v="0"/>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8760000"/>
    <n v="8760000"/>
    <n v="8760000"/>
    <n v="7258750"/>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730000"/>
    <n v="729993"/>
    <n v="730000"/>
    <n v="0"/>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600000"/>
    <n v="191361.32"/>
    <n v="600000"/>
    <n v="191361.32"/>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618000"/>
    <n v="618000"/>
    <n v="618000"/>
    <n v="514645.4"/>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618000"/>
    <n v="618000"/>
    <n v="618000"/>
    <n v="515371.3000000001"/>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11600"/>
    <n v="111600"/>
    <n v="111600"/>
    <n v="94249.040000000008"/>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400000"/>
    <n v="1642791.77"/>
    <n v="1609800"/>
    <n v="1642791.77"/>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44000"/>
    <n v="81365.919999999998"/>
    <n v="120000"/>
    <n v="81365.919999999998"/>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200000"/>
    <n v="0"/>
    <n v="200000"/>
    <n v="0"/>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100000"/>
    <n v="0"/>
    <n v="1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600000"/>
    <n v="348340.5"/>
    <n v="600000"/>
    <n v="348340.5"/>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020000"/>
    <n v="542957.20000000007"/>
    <n v="1020000"/>
    <n v="542957.19999999995"/>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00000"/>
    <n v="0"/>
    <n v="100000"/>
    <n v="0"/>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400000"/>
    <n v="0"/>
    <n v="400000"/>
    <n v="0"/>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267931"/>
    <n v="0"/>
    <n v="1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5000000"/>
    <n v="12218662.949999999"/>
    <n v="15000000"/>
    <n v="10371144.529999997"/>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300000"/>
    <n v="0"/>
    <n v="300000"/>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250000"/>
    <n v="0"/>
    <n v="1250000"/>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423000"/>
    <n v="280360.2"/>
    <n v="423000"/>
    <n v="255440.96"/>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1008559"/>
    <n v="810370.92999999993"/>
    <n v="1008559"/>
    <n v="736920.78"/>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1009660"/>
    <n v="810953.25"/>
    <n v="1009660"/>
    <n v="737960.19"/>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186463"/>
    <n v="144337.56"/>
    <n v="186463"/>
    <n v="131936.31"/>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400000"/>
    <n v="369796.87999999989"/>
    <n v="400000"/>
    <n v="369796.87999999989"/>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300000"/>
    <n v="212752.51"/>
    <n v="300000"/>
    <n v="212752.51"/>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50000"/>
    <n v="172226.13999999998"/>
    <n v="58000"/>
    <n v="172226.13999999998"/>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23405.3"/>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0"/>
    <n v="176526"/>
    <n v="0"/>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0"/>
    <n v="20060"/>
    <n v="4640"/>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0000"/>
    <n v="3104286.0900000003"/>
    <n v="3126300"/>
    <n v="2989075.08"/>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0"/>
    <n v="4465.12"/>
    <n v="4500"/>
    <n v="4465.1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30000"/>
    <n v="47483.199999999997"/>
    <n v="62470"/>
    <n v="47483.199999999997"/>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70000"/>
    <n v="74045"/>
    <n v="74045"/>
    <n v="74045"/>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50000"/>
    <n v="103776.58"/>
    <n v="104050"/>
    <n v="103776.58"/>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25000"/>
    <n v="41154.979999999996"/>
    <n v="43275"/>
    <n v="41154.979999999996"/>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70000"/>
    <n v="32568"/>
    <n v="32720"/>
    <n v="32568"/>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0"/>
    <n v="4130"/>
    <n v="3500"/>
    <n v="4130"/>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00000"/>
    <n v="252014.11000000002"/>
    <n v="284905"/>
    <n v="252014.11000000002"/>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5000"/>
    <n v="0"/>
    <n v="1000"/>
    <n v="0"/>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70000"/>
    <n v="0"/>
    <n v="500"/>
    <n v="0"/>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3000"/>
    <n v="9440"/>
    <n v="9450"/>
    <n v="9440"/>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5000"/>
    <n v="0"/>
    <n v="0"/>
    <n v="0"/>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00"/>
    <n v="8185.96"/>
    <n v="8610"/>
    <n v="8185.96"/>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0"/>
    <n v="53170.8"/>
    <n v="53200"/>
    <n v="53170.8"/>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500"/>
    <n v="19493.599999999999"/>
    <n v="19500"/>
    <n v="19493.599999999999"/>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979000"/>
    <n v="1500000"/>
    <n v="979000"/>
    <n v="1315000"/>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690000"/>
    <n v="202980"/>
    <n v="690000"/>
    <n v="202980"/>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120000"/>
    <n v="177120"/>
    <n v="120000"/>
    <n v="55520.71"/>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50000"/>
    <n v="0"/>
    <n v="50000"/>
    <n v="0"/>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130000"/>
    <n v="62139.93"/>
    <n v="130000"/>
    <n v="62139.93"/>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13000"/>
    <n v="0"/>
    <n v="0"/>
    <n v="0"/>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15000"/>
    <n v="14160"/>
    <n v="15000"/>
    <n v="14160"/>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35000"/>
    <n v="55269.38"/>
    <n v="55574"/>
    <n v="55269.38"/>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0"/>
    <n v="6195"/>
    <n v="6500"/>
    <n v="6195"/>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70000"/>
    <n v="68914.95"/>
    <n v="70000"/>
    <n v="68914.95"/>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100000"/>
    <n v="135830.66999999998"/>
    <n v="135903"/>
    <n v="135830.66999999998"/>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0000"/>
    <n v="108560"/>
    <n v="108603"/>
    <n v="108560"/>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0000"/>
    <n v="79999.97"/>
    <n v="80000"/>
    <n v="79999.97"/>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40000"/>
    <n v="15299.99"/>
    <n v="16200"/>
    <n v="15299.99"/>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0"/>
    <n v="0"/>
    <n v="0"/>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29446.85"/>
    <n v="43950"/>
    <n v="29446.85"/>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200000"/>
    <n v="885"/>
    <n v="2240"/>
    <n v="885"/>
  </r>
  <r>
    <s v="2023"/>
    <x v="0"/>
    <x v="0"/>
    <x v="1"/>
    <x v="1"/>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0"/>
    <n v="0"/>
    <n v="0"/>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2354291"/>
    <n v="0"/>
    <n v="0"/>
    <n v="0"/>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2933833652"/>
    <n v="3109480994.2899985"/>
    <n v="3807238329.1700001"/>
    <n v="2742811255.5999994"/>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602437200"/>
    <n v="524851778.72000003"/>
    <n v="647507600"/>
    <n v="470264278.7200000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72400000"/>
    <n v="72400000"/>
    <n v="72400000"/>
    <n v="60330000"/>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33422416"/>
    <n v="36682102.25"/>
    <n v="51100020"/>
    <n v="36682102.25"/>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321467190"/>
    <n v="0"/>
    <n v="421271977.37"/>
    <n v="0"/>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8562714.5"/>
    <n v="85829748"/>
    <n v="61718328.499999993"/>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0"/>
    <n v="7706300"/>
    <n v="18396000"/>
    <n v="7216900"/>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33184254"/>
    <n v="249154028.3000001"/>
    <n v="308974783.07999998"/>
    <n v="219690270.37"/>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39344529"/>
    <n v="42169769.890000008"/>
    <n v="52304833.380000003"/>
    <n v="37183085.620000005"/>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0"/>
    <n v="244708.7"/>
    <n v="315950"/>
    <n v="244708.7"/>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11585000"/>
    <n v="19327256.149999999"/>
    <n v="19385000"/>
    <n v="13314441.83"/>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5729952"/>
    <n v="5708270.9700000007"/>
    <n v="5729952"/>
    <n v="2264658.9399999995"/>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48339645"/>
    <n v="74077060.99999997"/>
    <n v="74139645"/>
    <n v="53169773.660000019"/>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1000000"/>
    <n v="377760"/>
    <n v="1000000"/>
    <n v="377760"/>
  </r>
  <r>
    <s v="2023"/>
    <x v="0"/>
    <x v="0"/>
    <x v="0"/>
    <x v="0"/>
    <s v="2 - Poder Ejecutivo"/>
    <s v="0203 - MINISTERIO DE DEFENSA"/>
    <s v="0001 - ARMADA DE LA REPUBLICA DOMINICANA"/>
    <x v="0"/>
    <x v="4"/>
    <x v="22"/>
    <s v="2.2 - CONTRATACIÓN DE SERVICIOS"/>
    <s v="2.2.1 - SERVICIOS BÁSICOS"/>
    <s v="N"/>
    <s v="00 - N/A"/>
    <s v="20 - FONDOS CON DESTINO ESPECÍFICO"/>
    <s v="(en blanco)"/>
    <s v="99 - MULTIPROVINCIAL"/>
    <n v="0"/>
    <n v="293199.98"/>
    <n v="295377.59999999998"/>
    <n v="0"/>
  </r>
  <r>
    <s v="2023"/>
    <x v="0"/>
    <x v="0"/>
    <x v="0"/>
    <x v="0"/>
    <s v="2 - Poder Ejecutivo"/>
    <s v="0203 - MINISTERIO DE DEFENSA"/>
    <s v="0001 - ARMADA DE LA REPUBLICA DOMINICANA"/>
    <x v="0"/>
    <x v="4"/>
    <x v="22"/>
    <s v="2.2 - CONTRATACIÓN DE SERVICIOS"/>
    <s v="2.2.3 - VIÁTICOS"/>
    <s v="N"/>
    <s v="00 - N/A"/>
    <s v="10 - FONDO GENERAL"/>
    <s v="(en blanco)"/>
    <s v="99 - MULTIPROVINCIAL"/>
    <n v="73998370"/>
    <n v="0"/>
    <n v="100000"/>
    <n v="0"/>
  </r>
  <r>
    <s v="2023"/>
    <x v="0"/>
    <x v="0"/>
    <x v="0"/>
    <x v="0"/>
    <s v="2 - Poder Ejecutivo"/>
    <s v="0203 - MINISTERIO DE DEFENSA"/>
    <s v="0001 - ARMADA DE LA REPUBLICA DOMINICANA"/>
    <x v="0"/>
    <x v="4"/>
    <x v="22"/>
    <s v="2.2 - CONTRATACIÓN DE SERVICIOS"/>
    <s v="2.2.3 - VIÁTICOS"/>
    <s v="N"/>
    <s v="00 - N/A"/>
    <s v="10 - FONDO GENERAL"/>
    <s v="(en blanco)"/>
    <s v="99 - MULTIPROVINCIAL"/>
    <n v="19000000"/>
    <n v="15018190.75"/>
    <n v="19000000"/>
    <n v="13386973.80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4 - TRANSPORTE Y ALMACENAJE"/>
    <s v="N"/>
    <s v="00 - N/A"/>
    <s v="20 - FONDOS CON DESTINO ESPECÍFICO"/>
    <s v="(en blanco)"/>
    <s v="99 - MULTIPROVINCIAL"/>
    <n v="0"/>
    <n v="997642.48"/>
    <n v="1002483.58"/>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7800000"/>
    <n v="8200000"/>
    <n v="7800000"/>
    <n v="8200000"/>
  </r>
  <r>
    <s v="2023"/>
    <x v="0"/>
    <x v="0"/>
    <x v="0"/>
    <x v="0"/>
    <s v="2 - Poder Ejecutivo"/>
    <s v="0203 - MINISTERIO DE DEFENSA"/>
    <s v="0001 - ARMADA DE LA REPUBLICA DOMINICANA"/>
    <x v="0"/>
    <x v="4"/>
    <x v="22"/>
    <s v="2.2 - CONTRATACIÓN DE SERVICIOS"/>
    <s v="2.2.6 - SEGUROS"/>
    <s v="N"/>
    <s v="00 - N/A"/>
    <s v="10 - FONDO GENERAL"/>
    <s v="(en blanco)"/>
    <s v="99 - MULTIPROVINCIAL"/>
    <n v="400000"/>
    <n v="1153469.02"/>
    <n v="1553470"/>
    <n v="1153469.02"/>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6450000"/>
    <n v="3299591.95"/>
    <n v="4238370.8600000003"/>
    <n v="3093033.5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800000"/>
    <n v="162910.79999999999"/>
    <n v="800000"/>
    <n v="162910.79999999999"/>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0"/>
    <n v="1490209.8699999999"/>
    <n v="1500000"/>
    <n v="1490209.8699999999"/>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20 - FONDOS CON DESTINO ESPECÍFICO"/>
    <s v="(en blanco)"/>
    <s v="99 - MULTIPROVINCIAL"/>
    <n v="0"/>
    <n v="324910.52"/>
    <n v="429324"/>
    <n v="0"/>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20 - FONDOS CON DESTINO ESPECÍFICO"/>
    <s v="(en blanco)"/>
    <s v="99 - MULTIPROVINCIAL"/>
    <n v="0"/>
    <n v="1595545.5"/>
    <n v="1595545.5"/>
    <n v="0"/>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1335642"/>
    <n v="3000000"/>
    <n v="1335642"/>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0"/>
    <n v="171100"/>
    <n v="171100"/>
    <n v="171100"/>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0"/>
    <n v="264163.71999999997"/>
    <n v="264163.71999999997"/>
    <n v="264163.71999999997"/>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0"/>
    <n v="2856055"/>
    <n v="2856055"/>
    <n v="2856055"/>
  </r>
  <r>
    <s v="2023"/>
    <x v="0"/>
    <x v="0"/>
    <x v="0"/>
    <x v="0"/>
    <s v="2 - Poder Ejecutivo"/>
    <s v="0203 - MINISTERIO DE DEFENSA"/>
    <s v="0001 - ARMADA DE LA REPUBLICA DOMINICANA"/>
    <x v="0"/>
    <x v="4"/>
    <x v="22"/>
    <s v="2.2 - CONTRATACIÓN DE SERVICIOS"/>
    <s v="2.2.8 - OTROS SERVICIOS NO INCLUIDOS EN CONCEPTOS ANTERIORES"/>
    <s v="N"/>
    <s v="00 - N/A"/>
    <s v="20 - FONDOS CON DESTINO ESPECÍFICO"/>
    <s v="(en blanco)"/>
    <s v="99 - MULTIPROVINCIAL"/>
    <n v="0"/>
    <n v="0"/>
    <n v="477900"/>
    <n v="0"/>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2095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0575517"/>
    <n v="215734392"/>
    <n v="219539245"/>
    <n v="162337477.09999999"/>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200000"/>
    <n v="304000.7"/>
    <n v="304000.69999999995"/>
    <n v="304000.7"/>
  </r>
  <r>
    <s v="2023"/>
    <x v="0"/>
    <x v="0"/>
    <x v="0"/>
    <x v="0"/>
    <s v="2 - Poder Ejecutivo"/>
    <s v="0203 - MINISTERIO DE DEFENSA"/>
    <s v="0001 - ARMADA DE LA REPUBLICA DOMINICANA"/>
    <x v="0"/>
    <x v="4"/>
    <x v="22"/>
    <s v="2.3 - MATERIALES Y SUMINISTROS"/>
    <s v="2.3.1 - ALIMENTOS Y PRODUCTOS AGROFORESTALES"/>
    <s v="N"/>
    <s v="00 - N/A"/>
    <s v="20 - FONDOS CON DESTINO ESPECÍFICO"/>
    <s v="(en blanco)"/>
    <s v="99 - MULTIPROVINCIAL"/>
    <n v="0"/>
    <n v="673898"/>
    <n v="802400"/>
    <n v="0"/>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000000"/>
    <n v="199971.69"/>
    <n v="310000"/>
    <n v="99412.09"/>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2500000"/>
    <n v="4094868.04"/>
    <n v="4064000"/>
    <n v="2512783.04"/>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0851163"/>
    <n v="19383179.760000002"/>
    <n v="18884702"/>
    <n v="14930154.76"/>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5000000"/>
    <n v="8228716.6699999999"/>
    <n v="8661000"/>
    <n v="3567716.67"/>
  </r>
  <r>
    <s v="2023"/>
    <x v="0"/>
    <x v="0"/>
    <x v="0"/>
    <x v="0"/>
    <s v="2 - Poder Ejecutivo"/>
    <s v="0203 - MINISTERIO DE DEFENSA"/>
    <s v="0001 - ARMADA DE LA REPUBLICA DOMINICANA"/>
    <x v="0"/>
    <x v="4"/>
    <x v="22"/>
    <s v="2.3 - MATERIALES Y SUMINISTROS"/>
    <s v="2.3.2 - TEXTILES Y VESTUARIOS"/>
    <s v="N"/>
    <s v="00 - N/A"/>
    <s v="20 - FONDOS CON DESTINO ESPECÍFICO"/>
    <s v="(en blanco)"/>
    <s v="99 - MULTIPROVINCIAL"/>
    <n v="0"/>
    <n v="194700"/>
    <n v="430700"/>
    <n v="0"/>
  </r>
  <r>
    <s v="2023"/>
    <x v="0"/>
    <x v="0"/>
    <x v="0"/>
    <x v="0"/>
    <s v="2 - Poder Ejecutivo"/>
    <s v="0203 - MINISTERIO DE DEFENSA"/>
    <s v="0001 - ARMADA DE LA REPUBLICA DOMINICANA"/>
    <x v="0"/>
    <x v="4"/>
    <x v="22"/>
    <s v="2.3 - MATERIALES Y SUMINISTROS"/>
    <s v="2.3.2 - TEXTILES Y VESTUARIOS"/>
    <s v="N"/>
    <s v="00 - N/A"/>
    <s v="20 - FONDOS CON DESTINO ESPECÍFICO"/>
    <s v="(en blanco)"/>
    <s v="99 - MULTIPROVINCIAL"/>
    <n v="0"/>
    <n v="2449555"/>
    <n v="2423965.0099999998"/>
    <n v="0"/>
  </r>
  <r>
    <s v="2023"/>
    <x v="0"/>
    <x v="0"/>
    <x v="0"/>
    <x v="0"/>
    <s v="2 - Poder Ejecutivo"/>
    <s v="0203 - MINISTERIO DE DEFENSA"/>
    <s v="0001 - ARMADA DE LA REPUBLICA DOMINICANA"/>
    <x v="0"/>
    <x v="4"/>
    <x v="22"/>
    <s v="2.3 - MATERIALES Y SUMINISTROS"/>
    <s v="2.3.2 - TEXTILES Y VESTUARIOS"/>
    <s v="N"/>
    <s v="00 - N/A"/>
    <s v="20 - FONDOS CON DESTINO ESPECÍFICO"/>
    <s v="(en blanco)"/>
    <s v="99 - MULTIPROVINCIAL"/>
    <n v="0"/>
    <n v="945180"/>
    <n v="945180"/>
    <n v="0"/>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1000000"/>
    <n v="1345653.99"/>
    <n v="1652925.99"/>
    <n v="1345653.99"/>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1000000"/>
    <n v="998280"/>
    <n v="1088500"/>
    <n v="998280"/>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185000"/>
    <n v="374886"/>
    <n v="454536"/>
    <n v="374886"/>
  </r>
  <r>
    <s v="2023"/>
    <x v="0"/>
    <x v="0"/>
    <x v="0"/>
    <x v="0"/>
    <s v="2 - Poder Ejecutivo"/>
    <s v="0203 - MINISTERIO DE DEFENSA"/>
    <s v="0001 - ARMADA DE LA REPUBLICA DOMINICANA"/>
    <x v="0"/>
    <x v="4"/>
    <x v="22"/>
    <s v="2.3 - MATERIALES Y SUMINISTROS"/>
    <s v="2.3.3 - PAPEL, CARTÓN E IMPRESOS"/>
    <s v="N"/>
    <s v="00 - N/A"/>
    <s v="20 - FONDOS CON DESTINO ESPECÍFICO"/>
    <s v="(en blanco)"/>
    <s v="99 - MULTIPROVINCIAL"/>
    <n v="0"/>
    <n v="981612.5"/>
    <n v="981612.5"/>
    <n v="0"/>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255000"/>
    <n v="0"/>
    <n v="0"/>
    <n v="0"/>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4100000"/>
    <n v="5037781.16"/>
    <n v="5037781.16"/>
    <n v="5037781.16"/>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700000"/>
    <n v="284298.52"/>
    <n v="284298.52"/>
    <n v="284298.51999999996"/>
  </r>
  <r>
    <s v="2023"/>
    <x v="0"/>
    <x v="0"/>
    <x v="0"/>
    <x v="0"/>
    <s v="2 - Poder Ejecutivo"/>
    <s v="0203 - MINISTERIO DE DEFENSA"/>
    <s v="0001 - ARMADA DE LA REPUBLICA DOMINICANA"/>
    <x v="0"/>
    <x v="4"/>
    <x v="22"/>
    <s v="2.3 - MATERIALES Y SUMINISTROS"/>
    <s v="2.3.5 - CUERO, CAUCHO Y PLÁSTICO"/>
    <s v="N"/>
    <s v="00 - N/A"/>
    <s v="20 - FONDOS CON DESTINO ESPECÍFICO"/>
    <s v="(en blanco)"/>
    <s v="99 - MULTIPROVINCIAL"/>
    <n v="0"/>
    <n v="218300"/>
    <n v="262500"/>
    <n v="0"/>
  </r>
  <r>
    <s v="2023"/>
    <x v="0"/>
    <x v="0"/>
    <x v="0"/>
    <x v="0"/>
    <s v="2 - Poder Ejecutivo"/>
    <s v="0203 - MINISTERIO DE DEFENSA"/>
    <s v="0001 - ARMADA DE LA REPUBLICA DOMINICANA"/>
    <x v="0"/>
    <x v="4"/>
    <x v="22"/>
    <s v="2.3 - MATERIALES Y SUMINISTROS"/>
    <s v="2.3.5 - CUERO, CAUCHO Y PLÁSTICO"/>
    <s v="N"/>
    <s v="00 - N/A"/>
    <s v="20 - FONDOS CON DESTINO ESPECÍFICO"/>
    <s v="(en blanco)"/>
    <s v="99 - MULTIPROVINCIAL"/>
    <n v="0"/>
    <n v="807637.12"/>
    <n v="823670.83"/>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1000000"/>
    <n v="0"/>
    <n v="0"/>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100000"/>
    <n v="0"/>
    <n v="0"/>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200000"/>
    <n v="0"/>
    <n v="0"/>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00000"/>
    <n v="14443.2"/>
    <n v="14444"/>
    <n v="14443.2"/>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200000"/>
    <n v="0"/>
    <n v="0"/>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00000"/>
    <n v="888840.27999999991"/>
    <n v="700000"/>
    <n v="884238.2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4100000"/>
    <n v="1411854.1800000002"/>
    <n v="1600694.46"/>
    <n v="1220222.1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10000"/>
    <n v="949.99"/>
    <n v="949.98999999999978"/>
    <n v="949.99"/>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550000"/>
    <n v="0"/>
    <n v="0"/>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0"/>
    <n v="88335.18"/>
    <n v="88335.18"/>
    <n v="88335.18"/>
  </r>
  <r>
    <s v="2023"/>
    <x v="0"/>
    <x v="0"/>
    <x v="0"/>
    <x v="0"/>
    <s v="2 - Poder Ejecutivo"/>
    <s v="0203 - MINISTERIO DE DEFENSA"/>
    <s v="0001 - ARMADA DE LA REPUBLICA DOMINICANA"/>
    <x v="0"/>
    <x v="4"/>
    <x v="22"/>
    <s v="2.3 - MATERIALES Y SUMINISTROS"/>
    <s v="2.3.6 - PRODUCTOS DE MINERALES, METÁLICOS Y NO METÁLICOS"/>
    <s v="N"/>
    <s v="00 - N/A"/>
    <s v="20 - FONDOS CON DESTINO ESPECÍFICO"/>
    <s v="(en blanco)"/>
    <s v="99 - MULTIPROVINCIAL"/>
    <n v="0"/>
    <n v="31835.22"/>
    <n v="31835.22"/>
    <n v="0"/>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133343472"/>
    <n v="133343379.20000002"/>
    <n v="133343472"/>
    <n v="93071993.080000013"/>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140135835"/>
    <n v="140135659.09999999"/>
    <n v="140135835"/>
    <n v="126762174.99999999"/>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6000000"/>
    <n v="4999950"/>
    <n v="6000000"/>
    <n v="4499886.5199999996"/>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7000000"/>
    <n v="7484653.29"/>
    <n v="8764850"/>
    <n v="7484653.29"/>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0"/>
    <n v="258066"/>
    <n v="93000"/>
    <n v="258066.00000000003"/>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100000"/>
    <n v="180047.94"/>
    <n v="100000"/>
    <n v="180047.94"/>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0"/>
    <n v="0"/>
    <n v="50000"/>
    <n v="0"/>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700000"/>
    <n v="909922.05"/>
    <n v="939970"/>
    <n v="909922.05"/>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800000"/>
    <n v="594580.77000000014"/>
    <n v="594580.77"/>
    <n v="586556.77"/>
  </r>
  <r>
    <s v="2023"/>
    <x v="0"/>
    <x v="0"/>
    <x v="0"/>
    <x v="0"/>
    <s v="2 - Poder Ejecutivo"/>
    <s v="0203 - MINISTERIO DE DEFENSA"/>
    <s v="0001 - ARMADA DE LA REPUBLICA DOMINICANA"/>
    <x v="0"/>
    <x v="4"/>
    <x v="22"/>
    <s v="2.3 - MATERIALES Y SUMINISTROS"/>
    <s v="2.3.7 - COMBUSTIBLES, LUBRICANTES, PRODUCTOS QUÍMICOS Y CONEXOS"/>
    <s v="N"/>
    <s v="00 - N/A"/>
    <s v="20 - FONDOS CON DESTINO ESPECÍFICO"/>
    <s v="(en blanco)"/>
    <s v="99 - MULTIPROVINCIAL"/>
    <n v="0"/>
    <n v="391465"/>
    <n v="391465"/>
    <n v="0"/>
  </r>
  <r>
    <s v="2023"/>
    <x v="0"/>
    <x v="0"/>
    <x v="0"/>
    <x v="0"/>
    <s v="2 - Poder Ejecutivo"/>
    <s v="0203 - MINISTERIO DE DEFENSA"/>
    <s v="0001 - ARMADA DE LA REPUBLICA DOMINICANA"/>
    <x v="0"/>
    <x v="4"/>
    <x v="22"/>
    <s v="2.3 - MATERIALES Y SUMINISTROS"/>
    <s v="2.3.7 - COMBUSTIBLES, LUBRICANTES, PRODUCTOS QUÍMICOS Y CONEXOS"/>
    <s v="N"/>
    <s v="00 - N/A"/>
    <s v="20 - FONDOS CON DESTINO ESPECÍFICO"/>
    <s v="(en blanco)"/>
    <s v="99 - MULTIPROVINCIAL"/>
    <n v="0"/>
    <n v="1264499.8"/>
    <n v="1264499.8"/>
    <n v="0"/>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00000"/>
    <n v="1950931.19"/>
    <n v="2698973"/>
    <n v="1950931.19"/>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500000"/>
    <n v="2946236.6399999997"/>
    <n v="3611612.04"/>
    <n v="2946236.64"/>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0"/>
    <n v="281508.24"/>
    <n v="259000"/>
    <n v="281508.24"/>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1500000"/>
    <n v="687379.98"/>
    <n v="1097950"/>
    <n v="687379.98"/>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5000000"/>
    <n v="5276495.6900000004"/>
    <n v="6037159.8499999996"/>
    <n v="5102976.6800000006"/>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7672000"/>
    <n v="7992358.3499999987"/>
    <n v="9878104.2599999998"/>
    <n v="6762159.7299999986"/>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175000"/>
    <n v="1400244.1700000002"/>
    <n v="1375000"/>
    <n v="1400244.17"/>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310000"/>
    <n v="131719.67999999999"/>
    <n v="310000"/>
    <n v="131719.67999999999"/>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1000000"/>
    <n v="4918925.1100000003"/>
    <n v="4984650"/>
    <n v="4918925.1000000006"/>
  </r>
  <r>
    <s v="2023"/>
    <x v="0"/>
    <x v="0"/>
    <x v="1"/>
    <x v="1"/>
    <s v="2 - Poder Ejecutivo"/>
    <s v="0203 - MINISTERIO DE DEFENSA"/>
    <s v="0001 - ARMADA DE LA REPUBLICA DOMINICANA"/>
    <x v="0"/>
    <x v="4"/>
    <x v="22"/>
    <s v="2.3 - MATERIALES Y SUMINISTROS"/>
    <s v="2.3.9 - PRODUCTOS Y ÚTILES VARIOS"/>
    <s v="N"/>
    <s v="00 - N/A"/>
    <s v="10 - FONDO GENERAL"/>
    <s v="(en blanco)"/>
    <s v="99 - MULTIPROVINCIAL"/>
    <n v="0"/>
    <n v="0"/>
    <n v="0"/>
    <n v="0"/>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853600.2"/>
    <n v="934560"/>
    <n v="0"/>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220365"/>
    <n v="232312.5"/>
    <n v="0"/>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9272.44"/>
    <n v="9272.44"/>
    <n v="0"/>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264615"/>
    <n v="331875"/>
    <n v="0"/>
  </r>
  <r>
    <s v="2023"/>
    <x v="0"/>
    <x v="0"/>
    <x v="1"/>
    <x v="1"/>
    <s v="2 - Poder Ejecutivo"/>
    <s v="0203 - MINISTERIO DE DEFENSA"/>
    <s v="0001 - ARMADA DE LA REPUBLICA DOMINICANA"/>
    <x v="0"/>
    <x v="4"/>
    <x v="22"/>
    <s v="2.3 - MATERIALES Y SUMINISTROS"/>
    <s v="2.3.9 - PRODUCTOS Y ÚTILES VARIOS"/>
    <s v="N"/>
    <s v="00 - N/A"/>
    <s v="20 - FONDOS CON DESTINO ESPECÍFICO"/>
    <s v="(en blanco)"/>
    <s v="99 - MULTIPROVINCIAL"/>
    <n v="0"/>
    <n v="0"/>
    <n v="0"/>
    <n v="0"/>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66012161"/>
    <n v="196469536.68000001"/>
    <n v="269063861"/>
    <n v="172161744.5"/>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31384800"/>
    <n v="27982100"/>
    <n v="36149800"/>
    <n v="25057600"/>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4735689.25"/>
    <n v="6213780"/>
    <n v="4238944.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446486"/>
    <n v="0"/>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0"/>
    <n v="0"/>
    <n v="50000"/>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8582149.8899999987"/>
    <n v="10543785"/>
    <n v="3967544.2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26999.82"/>
    <n v="26999.82"/>
    <n v="0"/>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599.97"/>
    <n v="599.97"/>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120000"/>
    <n v="120000"/>
    <n v="120000"/>
    <n v="12000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112000"/>
    <n v="112000"/>
    <n v="112000"/>
    <n v="11200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0"/>
    <n v="201754.51"/>
    <n v="201754.51"/>
    <n v="85499.76"/>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200000"/>
    <n v="600187.36"/>
    <n v="636895"/>
    <n v="505077.57999999996"/>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0"/>
    <n v="32692.190000000002"/>
    <n v="113000"/>
    <n v="27599.99"/>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293188"/>
    <n v="2407.1999999999998"/>
    <n v="2407.2000000000116"/>
    <n v="2407.199999999999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7800000"/>
    <n v="4693617.9000000004"/>
    <n v="4702316"/>
    <n v="2819048.09"/>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0"/>
    <n v="27719"/>
    <n v="27719"/>
    <n v="1700"/>
  </r>
  <r>
    <s v="2023"/>
    <x v="0"/>
    <x v="0"/>
    <x v="1"/>
    <x v="1"/>
    <s v="2 - Poder Ejecutivo"/>
    <s v="0203 - MINISTERIO DE DEFENSA"/>
    <s v="0001 - ARMADA DE LA REPUBLICA DOMINICANA"/>
    <x v="1"/>
    <x v="5"/>
    <x v="21"/>
    <s v="2.3 - MATERIALES Y SUMINISTROS"/>
    <s v="2.3.9 - PRODUCTOS Y ÚTILES VARIOS"/>
    <s v="N"/>
    <s v="00 - N/A"/>
    <s v="10 - FONDO GENERAL"/>
    <s v="(en blanco)"/>
    <s v="99 - MULTIPROVINCIAL"/>
    <n v="0"/>
    <n v="0"/>
    <n v="0"/>
    <n v="0"/>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163355530"/>
    <n v="176353634.16000003"/>
    <n v="226637130"/>
    <n v="151398236.98000002"/>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39520800"/>
    <n v="33415800"/>
    <n v="40085800"/>
    <n v="30086600"/>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3319890"/>
    <n v="2863008.75"/>
    <n v="3430280"/>
    <n v="2588057.5"/>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6840000"/>
    <n v="9200000"/>
    <n v="11200000"/>
    <n v="8200000"/>
  </r>
  <r>
    <s v="2023"/>
    <x v="0"/>
    <x v="0"/>
    <x v="0"/>
    <x v="0"/>
    <s v="2 - Poder Ejecutivo"/>
    <s v="0203 - MINISTERIO DE DEFENSA"/>
    <s v="0001 - ARMADA DE LA REPUBLICA DOMINICANA"/>
    <x v="1"/>
    <x v="8"/>
    <x v="23"/>
    <s v="2.2 - CONTRATACIÓN DE SERVICIOS"/>
    <s v="2.2.8 - OTROS SERVICIOS NO INCLUIDOS EN CONCEPTOS ANTERIORES"/>
    <s v="N"/>
    <s v="00 - N/A"/>
    <s v="10 - FONDO GENERAL"/>
    <s v="(en blanco)"/>
    <s v="99 - MULTIPROVINCIAL"/>
    <n v="0"/>
    <n v="0"/>
    <n v="4200000"/>
    <n v="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0"/>
    <n v="0"/>
    <n v="198240"/>
    <n v="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2150032"/>
    <n v="0"/>
  </r>
  <r>
    <s v="2023"/>
    <x v="0"/>
    <x v="0"/>
    <x v="0"/>
    <x v="0"/>
    <s v="2 - Poder Ejecutivo"/>
    <s v="0203 - MINISTERIO DE DEFENSA"/>
    <s v="0001 - ARMADA DE LA REPUBLICA DOMINICANA"/>
    <x v="1"/>
    <x v="8"/>
    <x v="23"/>
    <s v="2.3 - MATERIALES Y SUMINISTROS"/>
    <s v="2.3.7 - COMBUSTIBLES, LUBRICANTES, PRODUCTOS QUÍMICOS Y CONEXOS"/>
    <s v="N"/>
    <s v="00 - N/A"/>
    <s v="10 - FONDO GENERAL"/>
    <s v="(en blanco)"/>
    <s v="99 - MULTIPROVINCIAL"/>
    <n v="0"/>
    <n v="0"/>
    <n v="2150000"/>
    <n v="0"/>
  </r>
  <r>
    <s v="2023"/>
    <x v="0"/>
    <x v="0"/>
    <x v="0"/>
    <x v="0"/>
    <s v="2 - Poder Ejecutivo"/>
    <s v="0203 - MINISTERIO DE DEFENSA"/>
    <s v="0001 - ARMADA DE LA REPUBLICA DOMINICANA"/>
    <x v="1"/>
    <x v="8"/>
    <x v="23"/>
    <s v="2.3 - MATERIALES Y SUMINISTROS"/>
    <s v="2.3.9 - PRODUCTOS Y ÚTILES VARIOS"/>
    <s v="N"/>
    <s v="00 - N/A"/>
    <s v="10 - FONDO GENERAL"/>
    <s v="(en blanco)"/>
    <s v="99 - MULTIPROVINCIAL"/>
    <n v="0"/>
    <n v="0"/>
    <n v="146615"/>
    <n v="0"/>
  </r>
  <r>
    <s v="2023"/>
    <x v="0"/>
    <x v="0"/>
    <x v="1"/>
    <x v="1"/>
    <s v="2 - Poder Ejecutivo"/>
    <s v="0203 - MINISTERIO DE DEFENSA"/>
    <s v="0001 - ARMADA DE LA REPUBLICA DOMINICANA"/>
    <x v="1"/>
    <x v="8"/>
    <x v="23"/>
    <s v="2.3 - MATERIALES Y SUMINISTROS"/>
    <s v="2.3.9 - PRODUCTOS Y ÚTILES VARIOS"/>
    <s v="N"/>
    <s v="00 - N/A"/>
    <s v="10 - FONDO GENERAL"/>
    <s v="(en blanco)"/>
    <s v="99 - MULTIPROVINCIAL"/>
    <n v="0"/>
    <n v="0"/>
    <n v="0"/>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74418605"/>
    <n v="0"/>
    <n v="0"/>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2356751518"/>
    <n v="3179835935.8000002"/>
    <n v="3179835935.7999997"/>
    <n v="2234351062.4099998"/>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412908000"/>
    <n v="415744800"/>
    <n v="415744800"/>
    <n v="31086090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100598730"/>
    <n v="145016652.5"/>
    <n v="145016652.5"/>
    <n v="105210837.5"/>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786690911"/>
    <n v="990630804.01999998"/>
    <n v="990630804.01999998"/>
    <n v="84597.959999999992"/>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5403037998"/>
    <n v="5217158815.6899996"/>
    <n v="7010673325.2999992"/>
    <n v="5011370676.5799999"/>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1192569600"/>
    <n v="1192569600"/>
    <n v="1227266186"/>
    <n v="907329924.5"/>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144000000"/>
    <n v="164000000"/>
    <n v="154000000"/>
    <n v="140000000"/>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1776"/>
    <n v="1776"/>
    <n v="1776"/>
    <n v="1332"/>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31644363"/>
    <n v="52960179.649999999"/>
    <n v="52960179.649999999"/>
    <n v="23383451.100000001"/>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48630000"/>
    <n v="93953200"/>
    <n v="93953200"/>
    <n v="84462450"/>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1776"/>
    <n v="1776"/>
    <n v="1776"/>
    <n v="1332"/>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220492500"/>
    <n v="179992500"/>
    <n v="236715801.78"/>
    <n v="166550551.16"/>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87036000"/>
    <n v="210689827"/>
    <n v="291851960"/>
    <n v="209752820"/>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174363519"/>
    <n v="235159413.47999999"/>
    <n v="235159413.48000002"/>
    <n v="165160508.40000004"/>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9483069"/>
    <n v="39746989.399999999"/>
    <n v="39746989.399999999"/>
    <n v="27910555.669999998"/>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377425943"/>
    <n v="372888880.99000001"/>
    <n v="454627594.05000001"/>
    <n v="355306166.56999999"/>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72775072"/>
    <n v="66124852.099999994"/>
    <n v="84117443.019999996"/>
    <n v="60128686.000000007"/>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36000000"/>
    <n v="35747075"/>
    <n v="36000000"/>
    <n v="27295731.410000004"/>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609932"/>
    <n v="609932"/>
    <n v="609932"/>
    <n v="515057.61999999988"/>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52396030"/>
    <n v="152362343.47999999"/>
    <n v="152396030"/>
    <n v="110931235.57000001"/>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152000"/>
    <n v="1438610"/>
    <n v="1152000"/>
    <n v="895292"/>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15500"/>
    <n v="15500"/>
    <n v="15500"/>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152662.5"/>
    <n v="152500"/>
    <n v="152662.5"/>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577773.18000000005"/>
    <n v="632000"/>
    <n v="577773.18000000005"/>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99 - MULTIPROVINCIAL"/>
    <n v="0"/>
    <n v="0"/>
    <n v="1355000"/>
    <n v="0"/>
  </r>
  <r>
    <s v="2023"/>
    <x v="0"/>
    <x v="0"/>
    <x v="0"/>
    <x v="0"/>
    <s v="2 - Poder Ejecutivo"/>
    <s v="0203 - MINISTERIO DE DEFENSA"/>
    <s v="0001 - EJERCITO DE LA REPUBLICA DOMINICANA"/>
    <x v="0"/>
    <x v="4"/>
    <x v="22"/>
    <s v="2.2 - CONTRATACIÓN DE SERVICIOS"/>
    <s v="2.2.3 - VIÁTICOS"/>
    <s v="N"/>
    <s v="00 - N/A"/>
    <s v="10 - FONDO GENERAL"/>
    <s v="(en blanco)"/>
    <s v="01 - DISTRITO NACIONAL"/>
    <n v="97334895"/>
    <n v="18135000"/>
    <n v="18135000"/>
    <n v="15112500"/>
  </r>
  <r>
    <s v="2023"/>
    <x v="0"/>
    <x v="0"/>
    <x v="0"/>
    <x v="0"/>
    <s v="2 - Poder Ejecutivo"/>
    <s v="0203 - MINISTERIO DE DEFENSA"/>
    <s v="0001 - EJERCITO DE LA REPUBLICA DOMINICANA"/>
    <x v="0"/>
    <x v="4"/>
    <x v="22"/>
    <s v="2.2 - CONTRATACIÓN DE SERVICIOS"/>
    <s v="2.2.3 - VIÁTICOS"/>
    <s v="N"/>
    <s v="00 - N/A"/>
    <s v="10 - FONDO GENERAL"/>
    <s v="(en blanco)"/>
    <s v="01 - DISTRITO NACIONAL"/>
    <n v="36000000"/>
    <n v="36000000"/>
    <n v="36000000"/>
    <n v="3222817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764121.75"/>
    <n v="1200000"/>
    <n v="764121.75"/>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43488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85829.28999999992"/>
    <n v="9955000"/>
    <n v="985829.28999999992"/>
  </r>
  <r>
    <s v="2023"/>
    <x v="0"/>
    <x v="0"/>
    <x v="0"/>
    <x v="0"/>
    <s v="2 - Poder Ejecutivo"/>
    <s v="0203 - MINISTERIO DE DEFENSA"/>
    <s v="0001 - EJERCITO DE LA REPUBLICA DOMINICANA"/>
    <x v="0"/>
    <x v="4"/>
    <x v="22"/>
    <s v="2.2 - CONTRATACIÓN DE SERVICIOS"/>
    <s v="2.2.6 - SEGUROS"/>
    <s v="N"/>
    <s v="00 - N/A"/>
    <s v="10 - FONDO GENERAL"/>
    <s v="(en blanco)"/>
    <s v="01 - DISTRITO NACIONAL"/>
    <n v="0"/>
    <n v="52172"/>
    <n v="45000"/>
    <n v="52172"/>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6171400"/>
    <n v="46669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500000"/>
    <n v="0"/>
    <n v="100000"/>
    <n v="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0"/>
    <n v="64635.68"/>
    <n v="65000"/>
    <n v="64635.68"/>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0"/>
    <n v="3860162.45"/>
    <n v="3861000"/>
    <n v="3860162.45"/>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400000"/>
    <n v="0"/>
    <n v="35000"/>
    <n v="0"/>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000000"/>
    <n v="3006641.8"/>
    <n v="3092622.52"/>
    <n v="3006641.8"/>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874380"/>
    <n v="1117749.05"/>
    <n v="1031768.4"/>
    <n v="652020.2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7314455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69413960"/>
    <n v="210485700.45999998"/>
    <n v="212317598"/>
    <n v="144610090.46000001"/>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3016500"/>
    <n v="4847607.5600000005"/>
    <n v="6038710"/>
    <n v="4847607.5600000005"/>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0"/>
    <n v="2793734.02"/>
    <n v="3340485.6"/>
    <n v="2793734.02"/>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10322503"/>
    <n v="50523519.200000003"/>
    <n v="56868712.039999999"/>
    <n v="50523519.200000003"/>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19190369"/>
    <n v="68531453.400000006"/>
    <n v="80057955.939999998"/>
    <n v="68531453.400000006"/>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12337836"/>
    <n v="20739278.800000001"/>
    <n v="22871836"/>
    <n v="20739278.800000001"/>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8355168"/>
    <n v="3668865.88"/>
    <n v="5512075.8300000001"/>
    <n v="2660260.88"/>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10355169"/>
    <n v="2598113.44"/>
    <n v="5795947.6900000004"/>
    <n v="2590325.44"/>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4355169"/>
    <n v="3473836.2199999997"/>
    <n v="2238905"/>
    <n v="2658975.42"/>
  </r>
  <r>
    <s v="2023"/>
    <x v="0"/>
    <x v="0"/>
    <x v="0"/>
    <x v="0"/>
    <s v="2 - Poder Ejecutivo"/>
    <s v="0203 - MINISTERIO DE DEFENSA"/>
    <s v="0001 - EJERCITO DE LA REPUBLICA DOMINICANA"/>
    <x v="0"/>
    <x v="4"/>
    <x v="22"/>
    <s v="2.3 - MATERIALES Y SUMINISTROS"/>
    <s v="2.3.3 - PAPEL, CARTÓN E IMPRESOS"/>
    <s v="N"/>
    <s v="00 - N/A"/>
    <s v="20 - FONDOS CON DESTINO ESPECÍFICO"/>
    <s v="(en blanco)"/>
    <s v="99 - MULTIPROVINCIAL"/>
    <n v="0"/>
    <n v="0"/>
    <n v="200000"/>
    <n v="0"/>
  </r>
  <r>
    <s v="2023"/>
    <x v="0"/>
    <x v="0"/>
    <x v="0"/>
    <x v="0"/>
    <s v="2 - Poder Ejecutivo"/>
    <s v="0203 - MINISTERIO DE DEFENSA"/>
    <s v="0001 - EJERCITO DE LA REPUBLICA DOMINICANA"/>
    <x v="0"/>
    <x v="4"/>
    <x v="22"/>
    <s v="2.3 - MATERIALES Y SUMINISTROS"/>
    <s v="2.3.3 - PAPEL, CARTÓN E IMPRESOS"/>
    <s v="N"/>
    <s v="00 - N/A"/>
    <s v="20 - FONDOS CON DESTINO ESPECÍFICO"/>
    <s v="(en blanco)"/>
    <s v="99 - MULTIPROVINCIAL"/>
    <n v="0"/>
    <n v="0"/>
    <n v="84124.71"/>
    <n v="0"/>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5191650"/>
    <n v="18901.86"/>
    <n v="18901.85999999987"/>
    <n v="18901.86"/>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2075000"/>
    <n v="0"/>
    <n v="0"/>
    <n v="0"/>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9000000"/>
    <n v="8461680.6799999997"/>
    <n v="9000000"/>
    <n v="8461680.6799999997"/>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850000"/>
    <n v="0"/>
    <n v="850000"/>
    <n v="0"/>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7644700"/>
    <n v="0"/>
    <n v="3776468.1399999997"/>
    <n v="0"/>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4240500"/>
    <n v="117982.42"/>
    <n v="1240500"/>
    <n v="117982.42"/>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2400000"/>
    <n v="0"/>
    <n v="1537000"/>
    <n v="0"/>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110000"/>
    <n v="0"/>
    <n v="1110000"/>
    <n v="0"/>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300000"/>
    <n v="0"/>
    <n v="300000"/>
    <n v="0"/>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659000"/>
    <n v="380497.69"/>
    <n v="594734.35"/>
    <n v="380497.68999999994"/>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3364500"/>
    <n v="12208319.870000001"/>
    <n v="7255962.3600000003"/>
    <n v="12208319.870000001"/>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0"/>
    <n v="0"/>
    <n v="176500"/>
    <n v="0"/>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3010000"/>
    <n v="158769"/>
    <n v="1836100"/>
    <n v="158769"/>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0"/>
    <n v="331243.7"/>
    <n v="134000"/>
    <n v="331243.7"/>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18500000"/>
    <n v="23888867.300000001"/>
    <n v="25000000"/>
    <n v="22329137.600000005"/>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21047879"/>
    <n v="23485701.699999999"/>
    <n v="21047879"/>
    <n v="22271804.899999999"/>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11429100"/>
    <n v="9782790"/>
    <n v="11429100"/>
    <n v="8253009.9900000002"/>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23113966"/>
    <n v="23185997.600000001"/>
    <n v="24774326"/>
    <n v="15442300"/>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58421321"/>
    <n v="68535416.379999995"/>
    <n v="69021321"/>
    <n v="51387109.999999993"/>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0"/>
    <n v="5499972.6399999997"/>
    <n v="3439640"/>
    <n v="5286363.24"/>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4000000"/>
    <n v="3755496.71"/>
    <n v="3900000"/>
    <n v="3755496.71"/>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0"/>
    <n v="95567"/>
    <n v="100000"/>
    <n v="95567"/>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6500000"/>
    <n v="3108446.8600000003"/>
    <n v="5838197.7999999998"/>
    <n v="3108446.8600000003"/>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3800000"/>
    <n v="8664763"/>
    <n v="11237333.140000001"/>
    <n v="8664763"/>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0"/>
    <n v="99383.61"/>
    <n v="75000"/>
    <n v="70292.600000000006"/>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2500000"/>
    <n v="2067062.44"/>
    <n v="2646000"/>
    <n v="1900653.38"/>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9382500"/>
    <n v="3990851.69"/>
    <n v="9314869.3900000006"/>
    <n v="3990851.69"/>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8500000"/>
    <n v="7311338.9700000007"/>
    <n v="10800000"/>
    <n v="6739770.5700000003"/>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0"/>
    <n v="49524"/>
    <n v="2607293.2000000002"/>
    <n v="41972"/>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5948300"/>
    <n v="430069.44"/>
    <n v="2092300"/>
    <n v="430069.44"/>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2412351"/>
    <n v="2347084.9"/>
    <n v="1412351"/>
    <n v="2347084.9"/>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6912554"/>
    <n v="9850383.2699999996"/>
    <n v="5296709"/>
    <n v="9850383.2699999996"/>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6424000"/>
    <n v="9666167.0999999996"/>
    <n v="9597460.8000000007"/>
    <n v="9666167.0999999996"/>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0"/>
    <n v="1681664.8399999999"/>
    <n v="2842480"/>
    <n v="1681664.8399999999"/>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3500000"/>
    <n v="26550"/>
    <n v="1547200"/>
    <n v="26550"/>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2200500"/>
    <n v="12572356.18"/>
    <n v="17638304.609999999"/>
    <n v="12572356.18"/>
  </r>
  <r>
    <s v="2023"/>
    <x v="0"/>
    <x v="0"/>
    <x v="1"/>
    <x v="1"/>
    <s v="2 - Poder Ejecutivo"/>
    <s v="0203 - MINISTERIO DE DEFENSA"/>
    <s v="0001 - EJERCITO DE LA REPUBLICA DOMINICANA"/>
    <x v="0"/>
    <x v="4"/>
    <x v="22"/>
    <s v="2.3 - MATERIALES Y SUMINISTROS"/>
    <s v="2.3.9 - PRODUCTOS Y ÚTILES VARIOS"/>
    <s v="N"/>
    <s v="00 - N/A"/>
    <s v="10 - FONDO GENERAL"/>
    <s v="(en blanco)"/>
    <s v="99 - MULTIPROVINCIAL"/>
    <n v="0"/>
    <n v="0"/>
    <n v="0"/>
    <n v="0"/>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8000000"/>
    <n v="0"/>
    <n v="0"/>
    <n v="0"/>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4037872408"/>
    <n v="5243379081.2299995"/>
    <n v="5269439281.2299995"/>
    <n v="3734706076.3899999"/>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981002783"/>
    <n v="1014511783"/>
    <n v="1014511783"/>
    <n v="755355595.26999998"/>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72000000"/>
    <n v="72000000"/>
    <n v="72000000"/>
    <n v="60000000"/>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91024407"/>
    <n v="117084607"/>
    <n v="91024407"/>
    <n v="85809522.480000004"/>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425824967"/>
    <n v="0"/>
    <n v="517455060.90000004"/>
    <n v="0"/>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700000"/>
    <n v="2700000"/>
    <n v="2700000"/>
    <n v="2025000"/>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101118096"/>
    <n v="100118096"/>
    <n v="100118096"/>
    <n v="74324372"/>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165812700"/>
    <n v="238214700"/>
    <n v="238414700"/>
    <n v="173363800"/>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292854690"/>
    <n v="378736074.54000002"/>
    <n v="378736074.54000002"/>
    <n v="270874564.97999996"/>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49566379"/>
    <n v="64186950.659999996"/>
    <n v="64186950.659999996"/>
    <n v="45843999.160000011"/>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6200000"/>
    <n v="16200000"/>
    <n v="16200000"/>
    <n v="13930011.77"/>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75915028"/>
    <n v="168637223.40000001"/>
    <n v="175915028"/>
    <n v="138710286.41999999"/>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560000"/>
    <n v="1560000"/>
    <n v="1560000"/>
    <n v="913248"/>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65980165"/>
    <n v="26860165.969999999"/>
    <n v="29980165"/>
    <n v="23219525"/>
  </r>
  <r>
    <s v="2023"/>
    <x v="0"/>
    <x v="0"/>
    <x v="0"/>
    <x v="0"/>
    <s v="2 - Poder Ejecutivo"/>
    <s v="0203 - MINISTERIO DE DEFENSA"/>
    <s v="0001 - FUERZA AEREA DE LA  REPUBLICA DOMINICANA"/>
    <x v="0"/>
    <x v="4"/>
    <x v="22"/>
    <s v="2.2 - CONTRATACIÓN DE SERVICIOS"/>
    <s v="2.2.3 - VIÁTICOS"/>
    <s v="N"/>
    <s v="00 - N/A"/>
    <s v="10 - FONDO GENERAL"/>
    <s v="(en blanco)"/>
    <s v="99 - MULTIPROVINCIAL"/>
    <n v="32608741"/>
    <n v="35728740"/>
    <n v="32608741"/>
    <n v="28922431.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91500"/>
    <n v="0"/>
    <n v="91500"/>
    <n v="0"/>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8500"/>
    <n v="0"/>
    <n v="8500"/>
    <n v="0"/>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45000"/>
    <n v="0"/>
    <n v="45000"/>
    <n v="0"/>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210000"/>
    <n v="1450916.2"/>
    <n v="1106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100000"/>
    <n v="0"/>
    <n v="680000"/>
    <n v="0"/>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110920"/>
    <n v="110920"/>
    <n v="110920"/>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586117.80000000005"/>
    <n v="640274.57999999996"/>
    <n v="565172.80000000005"/>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179360"/>
    <n v="406360"/>
    <n v="179360"/>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41300"/>
    <n v="42000"/>
    <n v="4130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94034.2"/>
    <n v="94534.2"/>
    <n v="94034.2"/>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329987"/>
    <n v="342808.88"/>
    <n v="329987"/>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2020000"/>
    <n v="245401937.40000001"/>
    <n v="246020000"/>
    <n v="186621820.5"/>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5640000"/>
    <n v="5640000"/>
    <n v="5640000"/>
    <n v="3760000"/>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0"/>
    <n v="0"/>
    <n v="22000"/>
    <n v="0"/>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700000"/>
    <n v="0"/>
    <n v="560000"/>
    <n v="0"/>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0000"/>
    <n v="827928.69"/>
    <n v="281000"/>
    <n v="809670.86999999988"/>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300500.01"/>
    <n v="1364413.07"/>
    <n v="300500.01"/>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1866014.9700000002"/>
    <n v="1086939.44"/>
    <n v="1866014.9699999997"/>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750000"/>
    <n v="86319.190000000017"/>
    <n v="750000"/>
    <n v="86319.19"/>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6000000"/>
    <n v="923940"/>
    <n v="1489847"/>
    <n v="923940"/>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4000000"/>
    <n v="2174145.2800000003"/>
    <n v="3844637"/>
    <n v="2095722.48"/>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000000"/>
    <n v="3811063.98"/>
    <n v="1000000"/>
    <n v="2868095.54"/>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951922.37"/>
    <n v="864588.04"/>
    <n v="921657.42999999993"/>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4106270.2"/>
    <n v="8541815.879999999"/>
    <n v="4061666.2"/>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6618238.2999999998"/>
    <n v="5336023.79"/>
    <n v="6618238.2999999998"/>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8606902.1099999994"/>
    <n v="5574186.8499999996"/>
    <n v="8606902.1099999994"/>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1500000"/>
    <n v="859582.8"/>
    <n v="924800"/>
    <n v="859582.8"/>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800000"/>
    <n v="1278060.6600000001"/>
    <n v="1059800"/>
    <n v="1248186.42"/>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580000"/>
    <n v="358395.5"/>
    <n v="517000"/>
    <n v="315443.5"/>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843827.44"/>
    <n v="8009.2"/>
    <n v="843827.44"/>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206569.97"/>
    <n v="136585"/>
    <n v="206569.97"/>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656786.69999999995"/>
    <n v="1582749.92"/>
    <n v="656786.69999999995"/>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26365.919999999998"/>
    <n v="27500"/>
    <n v="26365.919999999998"/>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200000"/>
    <n v="0"/>
    <n v="200000"/>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200000"/>
    <n v="3200765.34"/>
    <n v="200000"/>
    <n v="3200765.34"/>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200000"/>
    <n v="519.20000000000005"/>
    <n v="2600000"/>
    <n v="519.20000000000005"/>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400000"/>
    <n v="160839.67000000001"/>
    <n v="521500"/>
    <n v="149452.67000000001"/>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178820"/>
    <n v="619264"/>
    <n v="1163480"/>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477.9"/>
    <n v="827318.6"/>
    <n v="477.9"/>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374717.24000000005"/>
    <n v="118280.31"/>
    <n v="357017.24"/>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300000"/>
    <n v="743845.22"/>
    <n v="300000"/>
    <n v="671184.28"/>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20000"/>
    <n v="134904.38"/>
    <n v="20000"/>
    <n v="134904.38"/>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300000"/>
    <n v="177920.99"/>
    <n v="300000"/>
    <n v="177920.99"/>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0"/>
    <n v="736048.88"/>
    <n v="1"/>
    <n v="736048.88"/>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400000"/>
    <n v="0"/>
    <n v="400000"/>
    <n v="0"/>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0000"/>
    <n v="270553.34999999998"/>
    <n v="600000"/>
    <n v="270022.35000000003"/>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4000000"/>
    <n v="1933815.91"/>
    <n v="4097000"/>
    <n v="1893997.12"/>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400000"/>
    <n v="779105.09"/>
    <n v="400000"/>
    <n v="673586.35"/>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0"/>
    <n v="69848.650000000009"/>
    <n v="1"/>
    <n v="59719.53"/>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2081661.3299999998"/>
    <n v="1706026.3"/>
    <n v="1928958.8299999998"/>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18266.400000000001"/>
    <n v="18266.400000000001"/>
    <n v="18266.400000000001"/>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2360"/>
    <n v="3265060.85"/>
    <n v="2360"/>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188162.8"/>
    <n v="265960.2"/>
    <n v="188162.8"/>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317366.09999999998"/>
    <n v="102079.98"/>
    <n v="257309.62"/>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329206.36"/>
    <n v="89864.49"/>
    <n v="320331.34000000003"/>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4985162.93"/>
    <n v="3228519.53"/>
    <n v="4985015.43"/>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58288.25"/>
    <n v="715251.93"/>
    <n v="858288.25"/>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218233.79"/>
    <n v="62657.91"/>
    <n v="218233.79"/>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357773.64"/>
    <n v="0.01"/>
    <n v="357773.64"/>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121726966"/>
    <n v="130479279.67"/>
    <n v="121726966"/>
    <n v="100679168"/>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61000000"/>
    <n v="29981163.699999999"/>
    <n v="61000000"/>
    <n v="24602710.300000001"/>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5200000"/>
    <n v="48485478.719999999"/>
    <n v="25200000"/>
    <n v="48317180"/>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6000000"/>
    <n v="5000983.2"/>
    <n v="6000000"/>
    <n v="4850152.33"/>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400000"/>
    <n v="1623059.98"/>
    <n v="2400000"/>
    <n v="1623059.98"/>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0000"/>
    <n v="10354.5"/>
    <n v="20000"/>
    <n v="10354.5"/>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10000"/>
    <n v="11538.04"/>
    <n v="10000"/>
    <n v="11538.04"/>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400000"/>
    <n v="76960"/>
    <n v="400000"/>
    <n v="76960"/>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6793603"/>
    <n v="4842297.9800000004"/>
    <n v="4828603"/>
    <n v="4748966.03"/>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800000"/>
    <n v="232975.34"/>
    <n v="280000"/>
    <n v="206923.89"/>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11067660"/>
    <n v="11067660"/>
    <n v="0"/>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18932503.859999999"/>
    <n v="18932503.859999999"/>
    <n v="0"/>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11833.04"/>
    <n v="7788"/>
    <n v="11833.04"/>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119100"/>
    <n v="150860"/>
    <n v="119100"/>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4899147.620000001"/>
    <n v="5123216.03"/>
    <n v="4728748.8900000006"/>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8024"/>
    <n v="20650"/>
    <n v="8024"/>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463486.24999999994"/>
    <n v="230947.24"/>
    <n v="463486.25"/>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800000"/>
    <n v="1228830.1199999999"/>
    <n v="1800000"/>
    <n v="755195.82000000007"/>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2200000"/>
    <n v="3541331.9099999997"/>
    <n v="5093846"/>
    <n v="3492007.83"/>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6700"/>
    <n v="0"/>
    <n v="6700"/>
    <n v="0"/>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5000"/>
    <n v="8673"/>
    <n v="15000"/>
    <n v="8673"/>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0"/>
    <n v="0"/>
    <n v="35500"/>
    <n v="0"/>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2000000"/>
    <n v="2934365.13"/>
    <n v="2000000"/>
    <n v="2903328.7899999996"/>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500000"/>
    <n v="2216985.67"/>
    <n v="500000"/>
    <n v="2209935.1700000004"/>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50000"/>
    <n v="755453.4"/>
    <n v="50000"/>
    <n v="698038.7300000001"/>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6000000"/>
    <n v="106541.01999999999"/>
    <n v="2100000"/>
    <n v="106541.01999999999"/>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70000"/>
    <n v="287062.94"/>
    <n v="70000"/>
    <n v="59027.94"/>
  </r>
  <r>
    <s v="2023"/>
    <x v="0"/>
    <x v="0"/>
    <x v="1"/>
    <x v="1"/>
    <s v="2 - Poder Ejecutivo"/>
    <s v="0203 - MINISTERIO DE DEFENSA"/>
    <s v="0001 - FUERZA AEREA DE LA  REPUBLICA DOMINICANA"/>
    <x v="0"/>
    <x v="4"/>
    <x v="22"/>
    <s v="2.3 - MATERIALES Y SUMINISTROS"/>
    <s v="2.3.9 - PRODUCTOS Y ÚTILES VARIOS"/>
    <s v="N"/>
    <s v="00 - N/A"/>
    <s v="10 - FONDO GENERAL"/>
    <s v="(en blanco)"/>
    <s v="99 - MULTIPROVINCIAL"/>
    <n v="0"/>
    <n v="0"/>
    <n v="0"/>
    <n v="0"/>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3818609.22"/>
    <n v="2235409.7000000002"/>
    <n v="3818609.2199999997"/>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968994.58000000007"/>
    <n v="545861.24"/>
    <n v="968994.58"/>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1039.98"/>
    <n v="1039.98"/>
    <n v="1039.98"/>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4625.07"/>
    <n v="4624.99"/>
    <n v="4625.07"/>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397802.29"/>
    <n v="371121.8"/>
    <n v="397802.29"/>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18066.849999999999"/>
    <n v="20273.46"/>
    <n v="18066.849999999999"/>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6480383.290000001"/>
    <n v="2943451.12"/>
    <n v="6349028.4699999997"/>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8585240.4300000016"/>
    <n v="17490946.800000001"/>
    <n v="8469492.620000001"/>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1580549.6199999994"/>
    <n v="401636.15"/>
    <n v="1522233.35"/>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4206340.0999999996"/>
    <n v="555593.41000008583"/>
    <n v="4206340.0999999996"/>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6910084.6599999992"/>
    <n v="9394024.1999999993"/>
    <n v="6910084.6599999992"/>
  </r>
  <r>
    <s v="2023"/>
    <x v="0"/>
    <x v="0"/>
    <x v="1"/>
    <x v="1"/>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0"/>
    <n v="0"/>
    <n v="0"/>
  </r>
  <r>
    <s v="2023"/>
    <x v="0"/>
    <x v="0"/>
    <x v="0"/>
    <x v="0"/>
    <s v="2 - Poder Ejecutivo"/>
    <s v="0203 - MINISTERIO DE DEFENSA"/>
    <s v="0001 - MINISTERIO DE DEFENSA"/>
    <x v="0"/>
    <x v="4"/>
    <x v="22"/>
    <s v="2.1 - REMUNERACIONES Y CONTRIBUCIONES"/>
    <s v="2.1.1 - REMUNERACIONES"/>
    <s v="N"/>
    <s v="00 - N/A"/>
    <s v="10 - FONDO GENERAL"/>
    <s v="(en blanco)"/>
    <s v="99 - MULTIPROVINCIAL"/>
    <n v="2843780000"/>
    <n v="0"/>
    <n v="0"/>
    <n v="0"/>
  </r>
  <r>
    <s v="2023"/>
    <x v="0"/>
    <x v="0"/>
    <x v="0"/>
    <x v="0"/>
    <s v="2 - Poder Ejecutivo"/>
    <s v="0203 - MINISTERIO DE DEFENSA"/>
    <s v="0001 - MINISTERIO DE DEFENSA"/>
    <x v="0"/>
    <x v="4"/>
    <x v="22"/>
    <s v="2.1 - REMUNERACIONES Y CONTRIBUCIONES"/>
    <s v="2.1.1 - REMUNERACIONES"/>
    <s v="N"/>
    <s v="00 - N/A"/>
    <s v="10 - FONDO GENERAL"/>
    <s v="(en blanco)"/>
    <s v="99 - MULTIPROVINCIAL"/>
    <n v="98141852"/>
    <n v="88556959.75"/>
    <n v="91957852"/>
    <n v="72861800.810000002"/>
  </r>
  <r>
    <s v="2023"/>
    <x v="0"/>
    <x v="0"/>
    <x v="0"/>
    <x v="0"/>
    <s v="2 - Poder Ejecutivo"/>
    <s v="0203 - MINISTERIO DE DEFENSA"/>
    <s v="0001 - MINISTERIO DE DEFENSA"/>
    <x v="0"/>
    <x v="4"/>
    <x v="22"/>
    <s v="2.1 - REMUNERACIONES Y CONTRIBUCIONES"/>
    <s v="2.1.1 - REMUNERACIONES"/>
    <s v="N"/>
    <s v="00 - N/A"/>
    <s v="10 - FONDO GENERAL"/>
    <s v="(en blanco)"/>
    <s v="99 - MULTIPROVINCIAL"/>
    <n v="848468493"/>
    <n v="820984701.80999994"/>
    <n v="825104254"/>
    <n v="622563598.79999995"/>
  </r>
  <r>
    <s v="2023"/>
    <x v="0"/>
    <x v="0"/>
    <x v="0"/>
    <x v="0"/>
    <s v="2 - Poder Ejecutivo"/>
    <s v="0203 - MINISTERIO DE DEFENSA"/>
    <s v="0001 - MINISTERIO DE DEFENSA"/>
    <x v="0"/>
    <x v="4"/>
    <x v="22"/>
    <s v="2.1 - REMUNERACIONES Y CONTRIBUCIONES"/>
    <s v="2.1.1 - REMUNERACIONES"/>
    <s v="N"/>
    <s v="00 - N/A"/>
    <s v="10 - FONDO GENERAL"/>
    <s v="(en blanco)"/>
    <s v="99 - MULTIPROVINCIAL"/>
    <n v="134400000"/>
    <n v="112000000"/>
    <n v="134400000"/>
    <n v="112000000"/>
  </r>
  <r>
    <s v="2023"/>
    <x v="0"/>
    <x v="0"/>
    <x v="0"/>
    <x v="0"/>
    <s v="2 - Poder Ejecutivo"/>
    <s v="0203 - MINISTERIO DE DEFENSA"/>
    <s v="0001 - MINISTERIO DE DEFENSA"/>
    <x v="0"/>
    <x v="4"/>
    <x v="22"/>
    <s v="2.1 - REMUNERACIONES Y CONTRIBUCIONES"/>
    <s v="2.1.1 - REMUNERACIONES"/>
    <s v="N"/>
    <s v="00 - N/A"/>
    <s v="10 - FONDO GENERAL"/>
    <s v="(en blanco)"/>
    <s v="99 - MULTIPROVINCIAL"/>
    <n v="91660000"/>
    <n v="58854849.799999997"/>
    <n v="66660000"/>
    <n v="46811801.499999993"/>
  </r>
  <r>
    <s v="2023"/>
    <x v="0"/>
    <x v="0"/>
    <x v="0"/>
    <x v="0"/>
    <s v="2 - Poder Ejecutivo"/>
    <s v="0203 - MINISTERIO DE DEFENSA"/>
    <s v="0001 - MINISTERIO DE DEFENSA"/>
    <x v="0"/>
    <x v="4"/>
    <x v="22"/>
    <s v="2.1 - REMUNERACIONES Y CONTRIBUCIONES"/>
    <s v="2.1.1 - REMUNERACIONES"/>
    <s v="N"/>
    <s v="00 - N/A"/>
    <s v="10 - FONDO GENERAL"/>
    <s v="(en blanco)"/>
    <s v="99 - MULTIPROVINCIAL"/>
    <n v="79699405"/>
    <n v="79699405"/>
    <n v="79699405"/>
    <n v="0"/>
  </r>
  <r>
    <s v="2023"/>
    <x v="0"/>
    <x v="0"/>
    <x v="0"/>
    <x v="0"/>
    <s v="2 - Poder Ejecutivo"/>
    <s v="0203 - MINISTERIO DE DEFENSA"/>
    <s v="0001 - MINISTERIO DE DEFENSA"/>
    <x v="0"/>
    <x v="4"/>
    <x v="22"/>
    <s v="2.1 - REMUNERACIONES Y CONTRIBUCIONES"/>
    <s v="2.1.1 - REMUNERACIONES"/>
    <s v="N"/>
    <s v="00 - N/A"/>
    <s v="10 - FONDO GENERAL"/>
    <s v="(en blanco)"/>
    <s v="99 - MULTIPROVINCIAL"/>
    <n v="592800"/>
    <n v="0"/>
    <n v="592800"/>
    <n v="0"/>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27571993.5"/>
    <n v="27115695"/>
    <n v="22267063"/>
  </r>
  <r>
    <s v="2023"/>
    <x v="0"/>
    <x v="0"/>
    <x v="0"/>
    <x v="0"/>
    <s v="2 - Poder Ejecutivo"/>
    <s v="0203 - MINISTERIO DE DEFENSA"/>
    <s v="0001 - MINISTERIO DE DEFENSA"/>
    <x v="0"/>
    <x v="4"/>
    <x v="22"/>
    <s v="2.1 - REMUNERACIONES Y CONTRIBUCIONES"/>
    <s v="2.1.2 - SOBRESUELDOS"/>
    <s v="N"/>
    <s v="00 - N/A"/>
    <s v="10 - FONDO GENERAL"/>
    <s v="(en blanco)"/>
    <s v="99 - MULTIPROVINCIAL"/>
    <n v="0"/>
    <n v="5295744"/>
    <n v="6634000"/>
    <n v="4515000"/>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2553566"/>
    <n v="10452093.709999999"/>
    <n v="12553566"/>
    <n v="8484862.970000002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2177039"/>
    <n v="1768686.1600000001"/>
    <n v="2177039"/>
    <n v="1432626.21"/>
  </r>
  <r>
    <s v="2023"/>
    <x v="0"/>
    <x v="0"/>
    <x v="0"/>
    <x v="0"/>
    <s v="2 - Poder Ejecutivo"/>
    <s v="0203 - MINISTERIO DE DEFENSA"/>
    <s v="0001 - MINISTERIO DE DEFENSA"/>
    <x v="0"/>
    <x v="4"/>
    <x v="22"/>
    <s v="2.2 - CONTRATACIÓN DE SERVICIOS"/>
    <s v="2.2.1 - SERVICIOS BÁSICOS"/>
    <s v="N"/>
    <s v="00 - N/A"/>
    <s v="10 - FONDO GENERAL"/>
    <s v="(en blanco)"/>
    <s v="99 - MULTIPROVINCIAL"/>
    <n v="30548192"/>
    <n v="30548192"/>
    <n v="30548192"/>
    <n v="21913812.379999995"/>
  </r>
  <r>
    <s v="2023"/>
    <x v="0"/>
    <x v="0"/>
    <x v="0"/>
    <x v="0"/>
    <s v="2 - Poder Ejecutivo"/>
    <s v="0203 - MINISTERIO DE DEFENSA"/>
    <s v="0001 - MINISTERIO DE DEFENSA"/>
    <x v="0"/>
    <x v="4"/>
    <x v="22"/>
    <s v="2.2 - CONTRATACIÓN DE SERVICIOS"/>
    <s v="2.2.1 - SERVICIOS BÁSICOS"/>
    <s v="N"/>
    <s v="00 - N/A"/>
    <s v="10 - FONDO GENERAL"/>
    <s v="(en blanco)"/>
    <s v="99 - MULTIPROVINCIAL"/>
    <n v="28306102"/>
    <n v="25304593.319999993"/>
    <n v="28306102"/>
    <n v="22331469.099999998"/>
  </r>
  <r>
    <s v="2023"/>
    <x v="0"/>
    <x v="0"/>
    <x v="0"/>
    <x v="0"/>
    <s v="2 - Poder Ejecutivo"/>
    <s v="0203 - MINISTERIO DE DEFENSA"/>
    <s v="0001 - MINISTERIO DE DEFENSA"/>
    <x v="0"/>
    <x v="4"/>
    <x v="22"/>
    <s v="2.2 - CONTRATACIÓN DE SERVICIOS"/>
    <s v="2.2.1 - SERVICIOS BÁSICOS"/>
    <s v="N"/>
    <s v="00 - N/A"/>
    <s v="10 - FONDO GENERAL"/>
    <s v="(en blanco)"/>
    <s v="99 - MULTIPROVINCIAL"/>
    <n v="78000000"/>
    <n v="78000000"/>
    <n v="78000000"/>
    <n v="59817454.889999986"/>
  </r>
  <r>
    <s v="2023"/>
    <x v="0"/>
    <x v="0"/>
    <x v="0"/>
    <x v="0"/>
    <s v="2 - Poder Ejecutivo"/>
    <s v="0203 - MINISTERIO DE DEFENSA"/>
    <s v="0001 - MINISTERIO DE DEFENSA"/>
    <x v="0"/>
    <x v="4"/>
    <x v="22"/>
    <s v="2.2 - CONTRATACIÓN DE SERVICIOS"/>
    <s v="2.2.1 - SERVICIOS BÁSICOS"/>
    <s v="N"/>
    <s v="00 - N/A"/>
    <s v="10 - FONDO GENERAL"/>
    <s v="(en blanco)"/>
    <s v="99 - MULTIPROVINCIAL"/>
    <n v="108000"/>
    <n v="108000"/>
    <n v="108000"/>
    <n v="78830"/>
  </r>
  <r>
    <s v="2023"/>
    <x v="0"/>
    <x v="0"/>
    <x v="0"/>
    <x v="0"/>
    <s v="2 - Poder Ejecutivo"/>
    <s v="0203 - MINISTERIO DE DEFENSA"/>
    <s v="0001 - MINISTERIO DE DEFENSA"/>
    <x v="0"/>
    <x v="4"/>
    <x v="22"/>
    <s v="2.2 - CONTRATACIÓN DE SERVICIOS"/>
    <s v="2.2.1 - SERVICIOS BÁSICOS"/>
    <s v="N"/>
    <s v="00 - N/A"/>
    <s v="10 - FONDO GENERAL"/>
    <s v="(en blanco)"/>
    <s v="99 - MULTIPROVINCIAL"/>
    <n v="720000"/>
    <n v="720000"/>
    <n v="1050000"/>
    <n v="599672"/>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500000"/>
    <n v="39233"/>
    <n v="300000"/>
    <n v="39233"/>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0"/>
    <n v="505571"/>
    <n v="1300000"/>
    <n v="505571"/>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500000"/>
    <n v="350526.85"/>
    <n v="500000"/>
    <n v="350526.85"/>
  </r>
  <r>
    <s v="2023"/>
    <x v="0"/>
    <x v="0"/>
    <x v="0"/>
    <x v="0"/>
    <s v="2 - Poder Ejecutivo"/>
    <s v="0203 - MINISTERIO DE DEFENSA"/>
    <s v="0001 - MINISTERIO DE DEFENSA"/>
    <x v="0"/>
    <x v="4"/>
    <x v="22"/>
    <s v="2.2 - CONTRATACIÓN DE SERVICIOS"/>
    <s v="2.2.3 - VIÁTICOS"/>
    <s v="N"/>
    <s v="00 - N/A"/>
    <s v="10 - FONDO GENERAL"/>
    <s v="(en blanco)"/>
    <s v="99 - MULTIPROVINCIAL"/>
    <n v="73055640"/>
    <n v="49930890"/>
    <n v="53363035"/>
    <n v="41542607.119999997"/>
  </r>
  <r>
    <s v="2023"/>
    <x v="0"/>
    <x v="0"/>
    <x v="0"/>
    <x v="0"/>
    <s v="2 - Poder Ejecutivo"/>
    <s v="0203 - MINISTERIO DE DEFENSA"/>
    <s v="0001 - MINISTERIO DE DEFENSA"/>
    <x v="0"/>
    <x v="4"/>
    <x v="22"/>
    <s v="2.2 - CONTRATACIÓN DE SERVICIOS"/>
    <s v="2.2.3 - VIÁTICOS"/>
    <s v="N"/>
    <s v="00 - N/A"/>
    <s v="10 - FONDO GENERAL"/>
    <s v="(en blanco)"/>
    <s v="99 - MULTIPROVINCIAL"/>
    <n v="44021469"/>
    <n v="43539444"/>
    <n v="46419916"/>
    <n v="36982991.960000001"/>
  </r>
  <r>
    <s v="2023"/>
    <x v="0"/>
    <x v="0"/>
    <x v="0"/>
    <x v="0"/>
    <s v="2 - Poder Ejecutivo"/>
    <s v="0203 - MINISTERIO DE DEFENSA"/>
    <s v="0001 - MINISTERIO DE DEFENSA"/>
    <x v="0"/>
    <x v="4"/>
    <x v="22"/>
    <s v="2.2 - CONTRATACIÓN DE SERVICIOS"/>
    <s v="2.2.4 - TRANSPORTE Y ALMACENAJE"/>
    <s v="N"/>
    <s v="00 - N/A"/>
    <s v="10 - FONDO GENERAL"/>
    <s v="(en blanco)"/>
    <s v="99 - MULTIPROVINCIAL"/>
    <n v="3409220"/>
    <n v="7438809.2600000016"/>
    <n v="14270561"/>
    <n v="6470219.46"/>
  </r>
  <r>
    <s v="2023"/>
    <x v="0"/>
    <x v="0"/>
    <x v="0"/>
    <x v="0"/>
    <s v="2 - Poder Ejecutivo"/>
    <s v="0203 - MINISTERIO DE DEFENSA"/>
    <s v="0001 - MINISTERIO DE DEFENSA"/>
    <x v="0"/>
    <x v="4"/>
    <x v="22"/>
    <s v="2.2 - CONTRATACIÓN DE SERVICIOS"/>
    <s v="2.2.4 - TRANSPORTE Y ALMACENAJE"/>
    <s v="N"/>
    <s v="00 - N/A"/>
    <s v="10 - FONDO GENERAL"/>
    <s v="(en blanco)"/>
    <s v="99 - MULTIPROVINCIAL"/>
    <n v="50000"/>
    <n v="0"/>
    <n v="50000"/>
    <n v="0"/>
  </r>
  <r>
    <s v="2023"/>
    <x v="0"/>
    <x v="0"/>
    <x v="0"/>
    <x v="0"/>
    <s v="2 - Poder Ejecutivo"/>
    <s v="0203 - MINISTERIO DE DEFENSA"/>
    <s v="0001 - MINISTERIO DE DEFENSA"/>
    <x v="0"/>
    <x v="4"/>
    <x v="22"/>
    <s v="2.2 - CONTRATACIÓN DE SERVICIOS"/>
    <s v="2.2.5 - ALQUILERES Y RENTAS"/>
    <s v="N"/>
    <s v="00 - N/A"/>
    <s v="10 - FONDO GENERAL"/>
    <s v="(en blanco)"/>
    <s v="99 - MULTIPROVINCIAL"/>
    <n v="1321349"/>
    <n v="2288366.41"/>
    <n v="1491349"/>
    <n v="1341354.23"/>
  </r>
  <r>
    <s v="2023"/>
    <x v="0"/>
    <x v="0"/>
    <x v="0"/>
    <x v="0"/>
    <s v="2 - Poder Ejecutivo"/>
    <s v="0203 - MINISTERIO DE DEFENSA"/>
    <s v="0001 - MINISTERIO DE DEFENSA"/>
    <x v="0"/>
    <x v="4"/>
    <x v="22"/>
    <s v="2.2 - CONTRATACIÓN DE SERVICIOS"/>
    <s v="2.2.5 - ALQUILERES Y RENTAS"/>
    <s v="N"/>
    <s v="00 - N/A"/>
    <s v="10 - FONDO GENERAL"/>
    <s v="(en blanco)"/>
    <s v="99 - MULTIPROVINCIAL"/>
    <n v="0"/>
    <n v="554391.37"/>
    <n v="500000"/>
    <n v="554391.36"/>
  </r>
  <r>
    <s v="2023"/>
    <x v="0"/>
    <x v="0"/>
    <x v="0"/>
    <x v="0"/>
    <s v="2 - Poder Ejecutivo"/>
    <s v="0203 - MINISTERIO DE DEFENSA"/>
    <s v="0001 - MINISTERIO DE DEFENSA"/>
    <x v="0"/>
    <x v="4"/>
    <x v="22"/>
    <s v="2.2 - CONTRATACIÓN DE SERVICIOS"/>
    <s v="2.2.5 - ALQUILERES Y RENTAS"/>
    <s v="N"/>
    <s v="00 - N/A"/>
    <s v="10 - FONDO GENERAL"/>
    <s v="(en blanco)"/>
    <s v="99 - MULTIPROVINCIAL"/>
    <n v="500000"/>
    <n v="438960"/>
    <n v="1630000"/>
    <n v="438960"/>
  </r>
  <r>
    <s v="2023"/>
    <x v="0"/>
    <x v="0"/>
    <x v="0"/>
    <x v="0"/>
    <s v="2 - Poder Ejecutivo"/>
    <s v="0203 - MINISTERIO DE DEFENSA"/>
    <s v="0001 - MINISTERIO DE DEFENSA"/>
    <x v="0"/>
    <x v="4"/>
    <x v="22"/>
    <s v="2.2 - CONTRATACIÓN DE SERVICIOS"/>
    <s v="2.2.5 - ALQUILERES Y RENTAS"/>
    <s v="N"/>
    <s v="00 - N/A"/>
    <s v="10 - FONDO GENERAL"/>
    <s v="(en blanco)"/>
    <s v="99 - MULTIPROVINCIAL"/>
    <n v="0"/>
    <n v="257671.29"/>
    <n v="400000"/>
    <n v="257671.29"/>
  </r>
  <r>
    <s v="2023"/>
    <x v="0"/>
    <x v="0"/>
    <x v="0"/>
    <x v="0"/>
    <s v="2 - Poder Ejecutivo"/>
    <s v="0203 - MINISTERIO DE DEFENSA"/>
    <s v="0001 - MINISTERIO DE DEFENSA"/>
    <x v="0"/>
    <x v="4"/>
    <x v="22"/>
    <s v="2.2 - CONTRATACIÓN DE SERVICIOS"/>
    <s v="2.2.5 - ALQUILERES Y RENTAS"/>
    <s v="N"/>
    <s v="00 - N/A"/>
    <s v="10 - FONDO GENERAL"/>
    <s v="(en blanco)"/>
    <s v="99 - MULTIPROVINCIAL"/>
    <n v="3556521"/>
    <n v="4726490.25"/>
    <n v="4456521"/>
    <n v="2807810.25"/>
  </r>
  <r>
    <s v="2023"/>
    <x v="0"/>
    <x v="0"/>
    <x v="0"/>
    <x v="0"/>
    <s v="2 - Poder Ejecutivo"/>
    <s v="0203 - MINISTERIO DE DEFENSA"/>
    <s v="0001 - MINISTERIO DE DEFENSA"/>
    <x v="0"/>
    <x v="4"/>
    <x v="22"/>
    <s v="2.2 - CONTRATACIÓN DE SERVICIOS"/>
    <s v="2.2.5 - ALQUILERES Y RENTAS"/>
    <s v="N"/>
    <s v="00 - N/A"/>
    <s v="10 - FONDO GENERAL"/>
    <s v="(en blanco)"/>
    <s v="99 - MULTIPROVINCIAL"/>
    <n v="0"/>
    <n v="82889.100000000006"/>
    <n v="200000"/>
    <n v="82889.100000000006"/>
  </r>
  <r>
    <s v="2023"/>
    <x v="0"/>
    <x v="0"/>
    <x v="0"/>
    <x v="0"/>
    <s v="2 - Poder Ejecutivo"/>
    <s v="0203 - MINISTERIO DE DEFENSA"/>
    <s v="0001 - MINISTERIO DE DEFENSA"/>
    <x v="0"/>
    <x v="4"/>
    <x v="22"/>
    <s v="2.2 - CONTRATACIÓN DE SERVICIOS"/>
    <s v="2.2.5 - ALQUILERES Y RENTAS"/>
    <s v="N"/>
    <s v="00 - N/A"/>
    <s v="10 - FONDO GENERAL"/>
    <s v="(en blanco)"/>
    <s v="99 - MULTIPROVINCIAL"/>
    <n v="305537"/>
    <n v="657661.19999999995"/>
    <n v="1025537"/>
    <n v="657661.19999999995"/>
  </r>
  <r>
    <s v="2023"/>
    <x v="0"/>
    <x v="0"/>
    <x v="0"/>
    <x v="0"/>
    <s v="2 - Poder Ejecutivo"/>
    <s v="0203 - MINISTERIO DE DEFENSA"/>
    <s v="0001 - MINISTERIO DE DEFENSA"/>
    <x v="0"/>
    <x v="4"/>
    <x v="22"/>
    <s v="2.2 - CONTRATACIÓN DE SERVICIOS"/>
    <s v="2.2.5 - ALQUILERES Y RENTAS"/>
    <s v="N"/>
    <s v="00 - N/A"/>
    <s v="10 - FONDO GENERAL"/>
    <s v="(en blanco)"/>
    <s v="99 - MULTIPROVINCIAL"/>
    <n v="492000"/>
    <n v="460285"/>
    <n v="692000"/>
    <n v="255000"/>
  </r>
  <r>
    <s v="2023"/>
    <x v="0"/>
    <x v="0"/>
    <x v="0"/>
    <x v="0"/>
    <s v="2 - Poder Ejecutivo"/>
    <s v="0203 - MINISTERIO DE DEFENSA"/>
    <s v="0001 - MINISTERIO DE DEFENSA"/>
    <x v="0"/>
    <x v="4"/>
    <x v="22"/>
    <s v="2.2 - CONTRATACIÓN DE SERVICIOS"/>
    <s v="2.2.5 - ALQUILERES Y RENTAS"/>
    <s v="N"/>
    <s v="00 - N/A"/>
    <s v="10 - FONDO GENERAL"/>
    <s v="(en blanco)"/>
    <s v="99 - MULTIPROVINCIAL"/>
    <n v="250000"/>
    <n v="1536041.99"/>
    <n v="1750000"/>
    <n v="1536041.99"/>
  </r>
  <r>
    <s v="2023"/>
    <x v="0"/>
    <x v="0"/>
    <x v="0"/>
    <x v="0"/>
    <s v="2 - Poder Ejecutivo"/>
    <s v="0203 - MINISTERIO DE DEFENSA"/>
    <s v="0001 - MINISTERIO DE DEFENSA"/>
    <x v="0"/>
    <x v="4"/>
    <x v="22"/>
    <s v="2.2 - CONTRATACIÓN DE SERVICIOS"/>
    <s v="2.2.5 - ALQUILERES Y RENTAS"/>
    <s v="N"/>
    <s v="00 - N/A"/>
    <s v="10 - FONDO GENERAL"/>
    <s v="(en blanco)"/>
    <s v="99 - MULTIPROVINCIAL"/>
    <n v="27296178"/>
    <n v="49388055.109999999"/>
    <n v="71363882"/>
    <n v="14365993.33"/>
  </r>
  <r>
    <s v="2023"/>
    <x v="0"/>
    <x v="0"/>
    <x v="0"/>
    <x v="0"/>
    <s v="2 - Poder Ejecutivo"/>
    <s v="0203 - MINISTERIO DE DEFENSA"/>
    <s v="0001 - MINISTERIO DE DEFENSA"/>
    <x v="0"/>
    <x v="4"/>
    <x v="22"/>
    <s v="2.2 - CONTRATACIÓN DE SERVICIOS"/>
    <s v="2.2.6 - SEGUROS"/>
    <s v="N"/>
    <s v="00 - N/A"/>
    <s v="10 - FONDO GENERAL"/>
    <s v="(en blanco)"/>
    <s v="99 - MULTIPROVINCIAL"/>
    <n v="13208069"/>
    <n v="9826567.7699999996"/>
    <n v="17608069"/>
    <n v="9826567.7699999996"/>
  </r>
  <r>
    <s v="2023"/>
    <x v="0"/>
    <x v="0"/>
    <x v="0"/>
    <x v="0"/>
    <s v="2 - Poder Ejecutivo"/>
    <s v="0203 - MINISTERIO DE DEFENSA"/>
    <s v="0001 - MINISTERIO DE DEFENSA"/>
    <x v="0"/>
    <x v="4"/>
    <x v="22"/>
    <s v="2.2 - CONTRATACIÓN DE SERVICIOS"/>
    <s v="2.2.6 - SEGUROS"/>
    <s v="N"/>
    <s v="00 - N/A"/>
    <s v="10 - FONDO GENERAL"/>
    <s v="(en blanco)"/>
    <s v="99 - MULTIPROVINCIAL"/>
    <n v="500000"/>
    <n v="639947.42999999993"/>
    <n v="1076883"/>
    <n v="591407.42999999993"/>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1500000"/>
    <n v="1987305.08"/>
    <n v="3000000"/>
    <n v="469486.6"/>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100000"/>
    <n v="306446"/>
    <n v="100000"/>
    <n v="306446"/>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0"/>
    <n v="29500"/>
    <n v="29500"/>
    <n v="2950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2000000"/>
    <n v="0"/>
    <n v="2496400"/>
    <n v="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150000"/>
    <n v="2767882.81"/>
    <n v="1772500"/>
    <n v="1788349"/>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2000000"/>
    <n v="725709.07"/>
    <n v="2000000"/>
    <n v="465112.34000000008"/>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858822"/>
    <n v="0"/>
    <n v="858822"/>
    <n v="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88421622"/>
    <n v="67669555.810000002"/>
    <n v="93372860"/>
    <n v="44824730.570000008"/>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0"/>
    <n v="53690"/>
    <n v="100000"/>
    <n v="5369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0"/>
    <n v="4455184.84"/>
    <n v="3944822"/>
    <n v="1657446.88"/>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57000"/>
    <n v="5129687.51"/>
    <n v="957000"/>
    <n v="3836541.0200000005"/>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587258"/>
    <n v="222809.16"/>
    <n v="4098312"/>
    <n v="147809.16"/>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1919600"/>
    <n v="7895616.7699999996"/>
    <n v="2119480"/>
    <n v="6175273.5300000003"/>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100000"/>
    <n v="0"/>
    <n v="1100000"/>
    <n v="0"/>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1012440"/>
    <n v="1159189.52"/>
    <n v="1012440"/>
    <n v="663964.76"/>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0"/>
    <n v="359074"/>
    <n v="358638"/>
    <n v="359074"/>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1000000"/>
    <n v="5088861.0599999996"/>
    <n v="6000000"/>
    <n v="5088861.0599999996"/>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980000"/>
    <n v="0"/>
    <n v="784000"/>
    <n v="0"/>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3420000"/>
    <n v="468363.72"/>
    <n v="1900000"/>
    <n v="468363.72"/>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650000"/>
    <n v="9133786.9499999993"/>
    <n v="9289825"/>
    <n v="195142.5"/>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1000000"/>
    <n v="1142279.4100000001"/>
    <n v="882679"/>
    <n v="1142279.4100000001"/>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0"/>
    <n v="8502902.8599999994"/>
    <n v="8210000"/>
    <n v="8502902.8599999994"/>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500000"/>
    <n v="0"/>
    <n v="500000"/>
    <n v="0"/>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500000"/>
    <n v="2540968.0099999998"/>
    <n v="2950000"/>
    <n v="2540968.0099999998"/>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2527556"/>
    <n v="188604939.21000001"/>
    <n v="192464002"/>
    <n v="136678900.41000003"/>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0"/>
    <n v="753875"/>
    <n v="650000"/>
    <n v="0"/>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500000"/>
    <n v="1236373.31"/>
    <n v="17125200"/>
    <n v="1236373.3"/>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3000000"/>
    <n v="2832"/>
    <n v="1689985"/>
    <n v="2832"/>
  </r>
  <r>
    <s v="2023"/>
    <x v="0"/>
    <x v="0"/>
    <x v="0"/>
    <x v="0"/>
    <s v="2 - Poder Ejecutivo"/>
    <s v="0203 - MINISTERIO DE DEFENSA"/>
    <s v="0001 - MINISTERIO DE DEFENSA"/>
    <x v="0"/>
    <x v="4"/>
    <x v="22"/>
    <s v="2.3 - MATERIALES Y SUMINISTROS"/>
    <s v="2.3.2 - TEXTILES Y VESTUARIOS"/>
    <s v="N"/>
    <s v="00 - N/A"/>
    <s v="10 - FONDO GENERAL"/>
    <s v="(en blanco)"/>
    <s v="99 - MULTIPROVINCIAL"/>
    <n v="1000000"/>
    <n v="98827658.580000013"/>
    <n v="1000000"/>
    <n v="83840120.579999998"/>
  </r>
  <r>
    <s v="2023"/>
    <x v="0"/>
    <x v="0"/>
    <x v="0"/>
    <x v="0"/>
    <s v="2 - Poder Ejecutivo"/>
    <s v="0203 - MINISTERIO DE DEFENSA"/>
    <s v="0001 - MINISTERIO DE DEFENSA"/>
    <x v="0"/>
    <x v="4"/>
    <x v="22"/>
    <s v="2.3 - MATERIALES Y SUMINISTROS"/>
    <s v="2.3.2 - TEXTILES Y VESTUARIOS"/>
    <s v="N"/>
    <s v="00 - N/A"/>
    <s v="10 - FONDO GENERAL"/>
    <s v="(en blanco)"/>
    <s v="99 - MULTIPROVINCIAL"/>
    <n v="3600000"/>
    <n v="7612509.9700000007"/>
    <n v="108937235"/>
    <n v="7558819.9400000013"/>
  </r>
  <r>
    <s v="2023"/>
    <x v="0"/>
    <x v="0"/>
    <x v="0"/>
    <x v="0"/>
    <s v="2 - Poder Ejecutivo"/>
    <s v="0203 - MINISTERIO DE DEFENSA"/>
    <s v="0001 - MINISTERIO DE DEFENSA"/>
    <x v="0"/>
    <x v="4"/>
    <x v="22"/>
    <s v="2.3 - MATERIALES Y SUMINISTROS"/>
    <s v="2.3.2 - TEXTILES Y VESTUARIOS"/>
    <s v="N"/>
    <s v="00 - N/A"/>
    <s v="10 - FONDO GENERAL"/>
    <s v="(en blanco)"/>
    <s v="99 - MULTIPROVINCIAL"/>
    <n v="469299239"/>
    <n v="351228336.47000003"/>
    <n v="472275303"/>
    <n v="314788957.26000005"/>
  </r>
  <r>
    <s v="2023"/>
    <x v="0"/>
    <x v="0"/>
    <x v="0"/>
    <x v="0"/>
    <s v="2 - Poder Ejecutivo"/>
    <s v="0203 - MINISTERIO DE DEFENSA"/>
    <s v="0001 - MINISTERIO DE DEFENSA"/>
    <x v="0"/>
    <x v="4"/>
    <x v="22"/>
    <s v="2.3 - MATERIALES Y SUMINISTROS"/>
    <s v="2.3.2 - TEXTILES Y VESTUARIOS"/>
    <s v="N"/>
    <s v="00 - N/A"/>
    <s v="10 - FONDO GENERAL"/>
    <s v="(en blanco)"/>
    <s v="99 - MULTIPROVINCIAL"/>
    <n v="4220120"/>
    <n v="96235101.169999987"/>
    <n v="4848200"/>
    <n v="94733809.070000008"/>
  </r>
  <r>
    <s v="2023"/>
    <x v="0"/>
    <x v="0"/>
    <x v="0"/>
    <x v="0"/>
    <s v="2 - Poder Ejecutivo"/>
    <s v="0203 - MINISTERIO DE DEFENSA"/>
    <s v="0001 - MINISTERIO DE DEFENSA"/>
    <x v="0"/>
    <x v="4"/>
    <x v="22"/>
    <s v="2.3 - MATERIALES Y SUMINISTROS"/>
    <s v="2.3.3 - PAPEL, CARTÓN E IMPRESOS"/>
    <s v="N"/>
    <s v="00 - N/A"/>
    <s v="10 - FONDO GENERAL"/>
    <s v="(en blanco)"/>
    <s v="99 - MULTIPROVINCIAL"/>
    <n v="2307697"/>
    <n v="3817347.2"/>
    <n v="2050697"/>
    <n v="3817347.2"/>
  </r>
  <r>
    <s v="2023"/>
    <x v="0"/>
    <x v="0"/>
    <x v="0"/>
    <x v="0"/>
    <s v="2 - Poder Ejecutivo"/>
    <s v="0203 - MINISTERIO DE DEFENSA"/>
    <s v="0001 - MINISTERIO DE DEFENSA"/>
    <x v="0"/>
    <x v="4"/>
    <x v="22"/>
    <s v="2.3 - MATERIALES Y SUMINISTROS"/>
    <s v="2.3.3 - PAPEL, CARTÓN E IMPRESOS"/>
    <s v="N"/>
    <s v="00 - N/A"/>
    <s v="10 - FONDO GENERAL"/>
    <s v="(en blanco)"/>
    <s v="99 - MULTIPROVINCIAL"/>
    <n v="2201072"/>
    <n v="3915193.62"/>
    <n v="11563740"/>
    <n v="3915193.6199999996"/>
  </r>
  <r>
    <s v="2023"/>
    <x v="0"/>
    <x v="0"/>
    <x v="0"/>
    <x v="0"/>
    <s v="2 - Poder Ejecutivo"/>
    <s v="0203 - MINISTERIO DE DEFENSA"/>
    <s v="0001 - MINISTERIO DE DEFENSA"/>
    <x v="0"/>
    <x v="4"/>
    <x v="22"/>
    <s v="2.3 - MATERIALES Y SUMINISTROS"/>
    <s v="2.3.3 - PAPEL, CARTÓN E IMPRESOS"/>
    <s v="N"/>
    <s v="00 - N/A"/>
    <s v="10 - FONDO GENERAL"/>
    <s v="(en blanco)"/>
    <s v="99 - MULTIPROVINCIAL"/>
    <n v="400000"/>
    <n v="526144.30000000005"/>
    <n v="347110"/>
    <n v="456524.3"/>
  </r>
  <r>
    <s v="2023"/>
    <x v="0"/>
    <x v="0"/>
    <x v="0"/>
    <x v="0"/>
    <s v="2 - Poder Ejecutivo"/>
    <s v="0203 - MINISTERIO DE DEFENSA"/>
    <s v="0001 - MINISTERIO DE DEFENSA"/>
    <x v="0"/>
    <x v="4"/>
    <x v="22"/>
    <s v="2.3 - MATERIALES Y SUMINISTROS"/>
    <s v="2.3.3 - PAPEL, CARTÓN E IMPRESOS"/>
    <s v="N"/>
    <s v="00 - N/A"/>
    <s v="10 - FONDO GENERAL"/>
    <s v="(en blanco)"/>
    <s v="99 - MULTIPROVINCIAL"/>
    <n v="1000000"/>
    <n v="24150"/>
    <n v="304830"/>
    <n v="24150"/>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264190.4000000004"/>
    <n v="5461711"/>
    <n v="4264190.4000000004"/>
  </r>
  <r>
    <s v="2023"/>
    <x v="0"/>
    <x v="0"/>
    <x v="0"/>
    <x v="0"/>
    <s v="2 - Poder Ejecutivo"/>
    <s v="0203 - MINISTERIO DE DEFENSA"/>
    <s v="0001 - MINISTERIO DE DEFENSA"/>
    <x v="0"/>
    <x v="4"/>
    <x v="22"/>
    <s v="2.3 - MATERIALES Y SUMINISTROS"/>
    <s v="2.3.4 - PRODUCTOS FARMACÉUTICOS"/>
    <s v="N"/>
    <s v="00 - N/A"/>
    <s v="10 - FONDO GENERAL"/>
    <s v="(en blanco)"/>
    <s v="99 - MULTIPROVINCIAL"/>
    <n v="0"/>
    <n v="167400"/>
    <n v="167400"/>
    <n v="0"/>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
    <n v="0"/>
    <n v="300000"/>
    <n v="0"/>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
    <n v="0"/>
    <n v="500000"/>
    <n v="0"/>
  </r>
  <r>
    <s v="2023"/>
    <x v="0"/>
    <x v="0"/>
    <x v="0"/>
    <x v="0"/>
    <s v="2 - Poder Ejecutivo"/>
    <s v="0203 - MINISTERIO DE DEFENSA"/>
    <s v="0001 - MINISTERIO DE DEFENSA"/>
    <x v="0"/>
    <x v="4"/>
    <x v="22"/>
    <s v="2.3 - MATERIALES Y SUMINISTROS"/>
    <s v="2.3.5 - CUERO, CAUCHO Y PLÁSTICO"/>
    <s v="N"/>
    <s v="00 - N/A"/>
    <s v="10 - FONDO GENERAL"/>
    <s v="(en blanco)"/>
    <s v="99 - MULTIPROVINCIAL"/>
    <n v="5000000"/>
    <n v="1997161.3499999999"/>
    <n v="1901311"/>
    <n v="1825642.7499999998"/>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
    <n v="1869.12"/>
    <n v="300000"/>
    <n v="1869.12"/>
  </r>
  <r>
    <s v="2023"/>
    <x v="0"/>
    <x v="0"/>
    <x v="0"/>
    <x v="0"/>
    <s v="2 - Poder Ejecutivo"/>
    <s v="0203 - MINISTERIO DE DEFENSA"/>
    <s v="0001 - MINISTERIO DE DEFENSA"/>
    <x v="0"/>
    <x v="4"/>
    <x v="22"/>
    <s v="2.3 - MATERIALES Y SUMINISTROS"/>
    <s v="2.3.5 - CUERO, CAUCHO Y PLÁSTICO"/>
    <s v="N"/>
    <s v="00 - N/A"/>
    <s v="10 - FONDO GENERAL"/>
    <s v="(en blanco)"/>
    <s v="99 - MULTIPROVINCIAL"/>
    <n v="2000000"/>
    <n v="852562.85"/>
    <n v="1062120"/>
    <n v="781113.6"/>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0"/>
    <n v="193797.28999999998"/>
    <n v="402652"/>
    <n v="193797.28999999998"/>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
    <n v="0"/>
    <n v="100000"/>
    <n v="0"/>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
    <n v="0"/>
    <n v="100000"/>
    <n v="0"/>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
    <n v="15417.17"/>
    <n v="108789"/>
    <n v="6628.5300000000007"/>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
    <n v="68154.44"/>
    <n v="100000"/>
    <n v="68154.44"/>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0"/>
    <n v="4572.5"/>
    <n v="226868"/>
    <n v="4572.5"/>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500000"/>
    <n v="387203.23999999993"/>
    <n v="513171"/>
    <n v="381303.24"/>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200000"/>
    <n v="0"/>
    <n v="200000"/>
    <n v="0"/>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550000"/>
    <n v="381509.63999999996"/>
    <n v="1100000"/>
    <n v="374106.98"/>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3500000"/>
    <n v="4213814.32"/>
    <n v="3615188"/>
    <n v="3640807.5500000003"/>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500000"/>
    <n v="247362.16"/>
    <n v="500000"/>
    <n v="243822.16000000003"/>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00000"/>
    <n v="0"/>
    <n v="100000"/>
    <n v="0"/>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0"/>
    <n v="37031.79"/>
    <n v="302240"/>
    <n v="37031.79"/>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2000000"/>
    <n v="0"/>
    <n v="100000"/>
    <n v="0"/>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200000"/>
    <n v="0"/>
    <n v="200000"/>
    <n v="0"/>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134862000"/>
    <n v="150366376"/>
    <n v="138154800"/>
    <n v="120663500"/>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46044600"/>
    <n v="40757084.799999997"/>
    <n v="51126600"/>
    <n v="26472550"/>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00000"/>
    <n v="754445.59000000008"/>
    <n v="2000000"/>
    <n v="753649.09000000008"/>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1000000"/>
    <n v="200451.25"/>
    <n v="1000000"/>
    <n v="200451.25000000003"/>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7348740"/>
    <n v="5566777.3800000008"/>
    <n v="7348740"/>
    <n v="3300323.5799999996"/>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1000000"/>
    <n v="487657"/>
    <n v="1000000"/>
    <n v="470294.3"/>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0"/>
    <n v="117258"/>
    <n v="300000"/>
    <n v="117258"/>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3463018"/>
    <n v="4106924.4699999997"/>
    <n v="4463018"/>
    <n v="4054168.5999999996"/>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0"/>
    <n v="331918.66000000003"/>
    <n v="500000"/>
    <n v="331918.66000000003"/>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8076866"/>
    <n v="6793646.1300000018"/>
    <n v="6182307"/>
    <n v="6648750.6600000001"/>
  </r>
  <r>
    <s v="2023"/>
    <x v="0"/>
    <x v="0"/>
    <x v="0"/>
    <x v="0"/>
    <s v="2 - Poder Ejecutivo"/>
    <s v="0203 - MINISTERIO DE DEFENSA"/>
    <s v="0001 - MINISTERIO DE DEFENSA"/>
    <x v="0"/>
    <x v="4"/>
    <x v="22"/>
    <s v="2.3 - MATERIALES Y SUMINISTROS"/>
    <s v="2.3.9 - PRODUCTOS Y ÚTILES VARIOS"/>
    <s v="N"/>
    <s v="00 - N/A"/>
    <s v="10 - FONDO GENERAL"/>
    <s v="(en blanco)"/>
    <s v="99 - MULTIPROVINCIAL"/>
    <n v="18179500"/>
    <n v="3750325.5699999989"/>
    <n v="10019923"/>
    <n v="3741030.9399999995"/>
  </r>
  <r>
    <s v="2023"/>
    <x v="0"/>
    <x v="0"/>
    <x v="0"/>
    <x v="0"/>
    <s v="2 - Poder Ejecutivo"/>
    <s v="0203 - MINISTERIO DE DEFENSA"/>
    <s v="0001 - MINISTERIO DE DEFENSA"/>
    <x v="0"/>
    <x v="4"/>
    <x v="22"/>
    <s v="2.3 - MATERIALES Y SUMINISTROS"/>
    <s v="2.3.9 - PRODUCTOS Y ÚTILES VARIOS"/>
    <s v="N"/>
    <s v="00 - N/A"/>
    <s v="10 - FONDO GENERAL"/>
    <s v="(en blanco)"/>
    <s v="99 - MULTIPROVINCIAL"/>
    <n v="1000000"/>
    <n v="65743.7"/>
    <n v="600000"/>
    <n v="64563.7"/>
  </r>
  <r>
    <s v="2023"/>
    <x v="0"/>
    <x v="0"/>
    <x v="0"/>
    <x v="0"/>
    <s v="2 - Poder Ejecutivo"/>
    <s v="0203 - MINISTERIO DE DEFENSA"/>
    <s v="0001 - MINISTERIO DE DEFENSA"/>
    <x v="0"/>
    <x v="4"/>
    <x v="22"/>
    <s v="2.3 - MATERIALES Y SUMINISTROS"/>
    <s v="2.3.9 - PRODUCTOS Y ÚTILES VARIOS"/>
    <s v="N"/>
    <s v="00 - N/A"/>
    <s v="10 - FONDO GENERAL"/>
    <s v="(en blanco)"/>
    <s v="99 - MULTIPROVINCIAL"/>
    <n v="16531401"/>
    <n v="13935168.039999999"/>
    <n v="18451621"/>
    <n v="9101515.6899999995"/>
  </r>
  <r>
    <s v="2023"/>
    <x v="0"/>
    <x v="0"/>
    <x v="0"/>
    <x v="0"/>
    <s v="2 - Poder Ejecutivo"/>
    <s v="0203 - MINISTERIO DE DEFENSA"/>
    <s v="0001 - MINISTERIO DE DEFENSA"/>
    <x v="0"/>
    <x v="4"/>
    <x v="22"/>
    <s v="2.3 - MATERIALES Y SUMINISTROS"/>
    <s v="2.3.9 - PRODUCTOS Y ÚTILES VARIOS"/>
    <s v="N"/>
    <s v="00 - N/A"/>
    <s v="10 - FONDO GENERAL"/>
    <s v="(en blanco)"/>
    <s v="99 - MULTIPROVINCIAL"/>
    <n v="1000000"/>
    <n v="26550"/>
    <n v="26550"/>
    <n v="26550"/>
  </r>
  <r>
    <s v="2023"/>
    <x v="0"/>
    <x v="0"/>
    <x v="0"/>
    <x v="0"/>
    <s v="2 - Poder Ejecutivo"/>
    <s v="0203 - MINISTERIO DE DEFENSA"/>
    <s v="0001 - MINISTERIO DE DEFENSA"/>
    <x v="0"/>
    <x v="4"/>
    <x v="22"/>
    <s v="2.3 - MATERIALES Y SUMINISTROS"/>
    <s v="2.3.9 - PRODUCTOS Y ÚTILES VARIOS"/>
    <s v="N"/>
    <s v="00 - N/A"/>
    <s v="10 - FONDO GENERAL"/>
    <s v="(en blanco)"/>
    <s v="99 - MULTIPROVINCIAL"/>
    <n v="6684400"/>
    <n v="5909962.6400000006"/>
    <n v="8400000"/>
    <n v="5907962.6500000004"/>
  </r>
  <r>
    <s v="2023"/>
    <x v="0"/>
    <x v="0"/>
    <x v="0"/>
    <x v="0"/>
    <s v="2 - Poder Ejecutivo"/>
    <s v="0203 - MINISTERIO DE DEFENSA"/>
    <s v="0001 - MINISTERIO DE DEFENSA"/>
    <x v="0"/>
    <x v="4"/>
    <x v="22"/>
    <s v="2.3 - MATERIALES Y SUMINISTROS"/>
    <s v="2.3.9 - PRODUCTOS Y ÚTILES VARIOS"/>
    <s v="N"/>
    <s v="00 - N/A"/>
    <s v="10 - FONDO GENERAL"/>
    <s v="(en blanco)"/>
    <s v="99 - MULTIPROVINCIAL"/>
    <n v="0"/>
    <n v="1637262.2"/>
    <n v="1600000"/>
    <n v="1637262.2"/>
  </r>
  <r>
    <s v="2023"/>
    <x v="0"/>
    <x v="0"/>
    <x v="0"/>
    <x v="0"/>
    <s v="2 - Poder Ejecutivo"/>
    <s v="0203 - MINISTERIO DE DEFENSA"/>
    <s v="0001 - MINISTERIO DE DEFENSA"/>
    <x v="0"/>
    <x v="4"/>
    <x v="22"/>
    <s v="2.3 - MATERIALES Y SUMINISTROS"/>
    <s v="2.3.9 - PRODUCTOS Y ÚTILES VARIOS"/>
    <s v="N"/>
    <s v="00 - N/A"/>
    <s v="10 - FONDO GENERAL"/>
    <s v="(en blanco)"/>
    <s v="99 - MULTIPROVINCIAL"/>
    <n v="1500000"/>
    <n v="3818240.2399999998"/>
    <n v="6386561"/>
    <n v="3758579.44"/>
  </r>
  <r>
    <s v="2023"/>
    <x v="0"/>
    <x v="0"/>
    <x v="0"/>
    <x v="0"/>
    <s v="2 - Poder Ejecutivo"/>
    <s v="0203 - MINISTERIO DE DEFENSA"/>
    <s v="0001 - MINISTERIO DE DEFENSA"/>
    <x v="0"/>
    <x v="4"/>
    <x v="22"/>
    <s v="2.3 - MATERIALES Y SUMINISTROS"/>
    <s v="2.3.9 - PRODUCTOS Y ÚTILES VARIOS"/>
    <s v="N"/>
    <s v="00 - N/A"/>
    <s v="10 - FONDO GENERAL"/>
    <s v="(en blanco)"/>
    <s v="99 - MULTIPROVINCIAL"/>
    <n v="5516035"/>
    <n v="8358661.9499999983"/>
    <n v="4816035"/>
    <n v="7942855.0699999994"/>
  </r>
  <r>
    <s v="2023"/>
    <x v="0"/>
    <x v="0"/>
    <x v="0"/>
    <x v="0"/>
    <s v="2 - Poder Ejecutivo"/>
    <s v="0203 - MINISTERIO DE DEFENSA"/>
    <s v="0001 - MINISTERIO DE DEFENSA"/>
    <x v="0"/>
    <x v="4"/>
    <x v="22"/>
    <s v="2.3 - MATERIALES Y SUMINISTROS"/>
    <s v="2.3.9 - PRODUCTOS Y ÚTILES VARIOS"/>
    <s v="N"/>
    <s v="00 - N/A"/>
    <s v="10 - FONDO GENERAL"/>
    <s v="(en blanco)"/>
    <s v="99 - MULTIPROVINCIAL"/>
    <n v="0"/>
    <n v="92000"/>
    <n v="92000"/>
    <n v="0"/>
  </r>
  <r>
    <s v="2023"/>
    <x v="0"/>
    <x v="0"/>
    <x v="0"/>
    <x v="0"/>
    <s v="2 - Poder Ejecutivo"/>
    <s v="0203 - MINISTERIO DE DEFENSA"/>
    <s v="0001 - MINISTERIO DE DEFENSA"/>
    <x v="0"/>
    <x v="4"/>
    <x v="22"/>
    <s v="2.3 - MATERIALES Y SUMINISTROS"/>
    <s v="2.3.9 - PRODUCTOS Y ÚTILES VARIOS"/>
    <s v="N"/>
    <s v="00 - N/A"/>
    <s v="10 - FONDO GENERAL"/>
    <s v="(en blanco)"/>
    <s v="99 - MULTIPROVINCIAL"/>
    <n v="10100000"/>
    <n v="6705230.8200000012"/>
    <n v="5400000"/>
    <n v="6637635.5700000012"/>
  </r>
  <r>
    <s v="2023"/>
    <x v="0"/>
    <x v="0"/>
    <x v="0"/>
    <x v="0"/>
    <s v="2 - Poder Ejecutivo"/>
    <s v="0203 - MINISTERIO DE DEFENSA"/>
    <s v="0001 - MINISTERIO DE DEFENSA"/>
    <x v="0"/>
    <x v="4"/>
    <x v="22"/>
    <s v="2.3 - MATERIALES Y SUMINISTROS"/>
    <s v="2.3.9 - PRODUCTOS Y ÚTILES VARIOS"/>
    <s v="N"/>
    <s v="00 - N/A"/>
    <s v="10 - FONDO GENERAL"/>
    <s v="(en blanco)"/>
    <s v="99 - MULTIPROVINCIAL"/>
    <n v="1000000"/>
    <n v="2484387.4900000002"/>
    <n v="1575014"/>
    <n v="2422508.4899999993"/>
  </r>
  <r>
    <s v="2023"/>
    <x v="0"/>
    <x v="0"/>
    <x v="0"/>
    <x v="0"/>
    <s v="2 - Poder Ejecutivo"/>
    <s v="0203 - MINISTERIO DE DEFENSA"/>
    <s v="0001 - MINISTERIO DE DEFENSA"/>
    <x v="0"/>
    <x v="4"/>
    <x v="22"/>
    <s v="2.3 - MATERIALES Y SUMINISTROS"/>
    <s v="2.3.9 - PRODUCTOS Y ÚTILES VARIOS"/>
    <s v="N"/>
    <s v="00 - N/A"/>
    <s v="10 - FONDO GENERAL"/>
    <s v="(en blanco)"/>
    <s v="99 - MULTIPROVINCIAL"/>
    <n v="6378537"/>
    <n v="847183.09"/>
    <n v="4788321"/>
    <n v="847183.08999999985"/>
  </r>
  <r>
    <s v="2023"/>
    <x v="0"/>
    <x v="0"/>
    <x v="0"/>
    <x v="0"/>
    <s v="2 - Poder Ejecutivo"/>
    <s v="0203 - MINISTERIO DE DEFENSA"/>
    <s v="0001 - MINISTERIO DE DEFENSA"/>
    <x v="0"/>
    <x v="4"/>
    <x v="22"/>
    <s v="2.3 - MATERIALES Y SUMINISTROS"/>
    <s v="2.3.9 - PRODUCTOS Y ÚTILES VARIOS"/>
    <s v="N"/>
    <s v="00 - N/A"/>
    <s v="10 - FONDO GENERAL"/>
    <s v="(en blanco)"/>
    <s v="99 - MULTIPROVINCIAL"/>
    <n v="6000000"/>
    <n v="58698641.280000001"/>
    <n v="57766375"/>
    <n v="54676281.799999997"/>
  </r>
  <r>
    <s v="2023"/>
    <x v="0"/>
    <x v="0"/>
    <x v="1"/>
    <x v="1"/>
    <s v="2 - Poder Ejecutivo"/>
    <s v="0203 - MINISTERIO DE DEFENSA"/>
    <s v="0001 - MINISTERIO DE DEFENSA"/>
    <x v="0"/>
    <x v="4"/>
    <x v="22"/>
    <s v="2.3 - MATERIALES Y SUMINISTROS"/>
    <s v="2.3.9 - PRODUCTOS Y ÚTILES VARIOS"/>
    <s v="N"/>
    <s v="00 - N/A"/>
    <s v="10 - FONDO GENERAL"/>
    <s v="(en blanco)"/>
    <s v="99 - MULTIPROVINCIAL"/>
    <n v="0"/>
    <n v="0"/>
    <n v="0"/>
    <n v="0"/>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7431120"/>
    <n v="6253757.3600000003"/>
    <n v="7065723"/>
    <n v="6253757.3600000003"/>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21646200"/>
    <n v="18038500"/>
    <n v="21646200"/>
    <n v="18038500"/>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4472772"/>
    <n v="4797788.42"/>
    <n v="6278169"/>
    <n v="4797788.42"/>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2798908"/>
    <n v="0"/>
    <n v="2918908"/>
    <n v="0"/>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947189"/>
    <n v="783557.54999999993"/>
    <n v="1049285"/>
    <n v="783557.54999999993"/>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54794"/>
    <n v="127820.44"/>
    <n v="172074"/>
    <n v="127820.44"/>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00000"/>
    <n v="0"/>
    <n v="100000"/>
    <n v="0"/>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980000"/>
    <n v="600206.21"/>
    <n v="980000"/>
    <n v="600206.21"/>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366000"/>
    <n v="244200.00000000003"/>
    <n v="366000"/>
    <n v="244200.00000000003"/>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95983.31"/>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504677.74"/>
    <n v="504678"/>
    <n v="504677.74"/>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896023.76"/>
    <n v="896024"/>
    <n v="896023.76"/>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0"/>
    <n v="0"/>
    <n v="0"/>
    <n v="0"/>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0"/>
    <n v="0"/>
    <n v="0"/>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926000"/>
    <n v="4711200"/>
    <n v="39260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10000"/>
    <n v="10384"/>
    <n v="10384"/>
    <n v="10384"/>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10000"/>
    <n v="351345.24"/>
    <n v="103634"/>
    <n v="351345.24"/>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5000"/>
    <n v="2261942"/>
    <n v="2523710"/>
    <n v="2261942"/>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5000"/>
    <n v="236295"/>
    <n v="248021"/>
    <n v="236295"/>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250000"/>
    <n v="48734"/>
    <n v="207513"/>
    <n v="48734"/>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150000"/>
    <n v="43365"/>
    <n v="165000"/>
    <n v="43365"/>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3897244"/>
    <n v="435941.56"/>
    <n v="593572"/>
    <n v="435941.56000000006"/>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990597"/>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0"/>
    <n v="311520"/>
    <n v="311520"/>
    <n v="311520"/>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350678.41"/>
    <n v="380000"/>
    <n v="350678.41000000003"/>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000"/>
    <n v="2951.99"/>
    <n v="15000"/>
    <n v="2951.99"/>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0"/>
    <n v="3591"/>
    <n v="3591"/>
    <n v="3591"/>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44721"/>
    <n v="6238465.8599999994"/>
    <n v="6265496"/>
    <n v="4467521.8600000003"/>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4800000"/>
    <n v="4800000"/>
    <n v="4800000"/>
    <n v="4000000"/>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240000"/>
    <n v="0"/>
    <n v="240000"/>
    <n v="0"/>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100000"/>
    <n v="0"/>
    <n v="100000"/>
    <n v="0"/>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100000"/>
    <n v="94556.07"/>
    <n v="200000"/>
    <n v="94556.07"/>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1860000"/>
    <n v="1272339.42"/>
    <n v="1558255.77"/>
    <n v="1069585.9200000002"/>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300000"/>
    <n v="103563.41"/>
    <n v="300000"/>
    <n v="103563.41"/>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166798"/>
    <n v="62693.599999999999"/>
    <n v="250000"/>
    <n v="62693.599999999999"/>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0"/>
    <n v="0"/>
    <n v="263791"/>
    <n v="0"/>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100000"/>
    <n v="159262.35999999999"/>
    <n v="269951"/>
    <n v="159262.35999999999"/>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100000"/>
    <n v="93786.930000000008"/>
    <n v="150000"/>
    <n v="93786.93"/>
  </r>
  <r>
    <s v="2023"/>
    <x v="0"/>
    <x v="0"/>
    <x v="1"/>
    <x v="1"/>
    <s v="2 - Poder Ejecutivo"/>
    <s v="0203 - MINISTERIO DE DEFENSA"/>
    <s v="0002 - ACADEMIA MILITAR BATALLA DE LA CARRERA"/>
    <x v="1"/>
    <x v="8"/>
    <x v="23"/>
    <s v="2.3 - MATERIALES Y SUMINISTROS"/>
    <s v="2.3.9 - PRODUCTOS Y ÚTILES VARIOS"/>
    <s v="N"/>
    <s v="00 - N/A"/>
    <s v="10 - FONDO GENERAL"/>
    <s v="(en blanco)"/>
    <s v="32 - SANTO DOMINGO"/>
    <n v="0"/>
    <n v="0"/>
    <n v="0"/>
    <n v="0"/>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17831800"/>
    <n v="14715200"/>
    <n v="17831800"/>
    <n v="14715200"/>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13938000"/>
    <n v="11140546.550000001"/>
    <n v="13938000"/>
    <n v="11140546.550000001"/>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2647484"/>
    <n v="0"/>
    <n v="2647484"/>
    <n v="0"/>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228000"/>
    <n v="276000"/>
    <n v="2280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010879"/>
    <n v="789864.68"/>
    <n v="1010879"/>
    <n v="789864.68"/>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71500"/>
    <n v="133686.55000000002"/>
    <n v="171500"/>
    <n v="133686.55000000002"/>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440000"/>
    <n v="1044764.03"/>
    <n v="1440000"/>
    <n v="1044764.0299999999"/>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25400"/>
    <n v="90594"/>
    <n v="125400"/>
    <n v="90594"/>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06000"/>
    <n v="2876850"/>
    <n v="3806000"/>
    <n v="287685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50000"/>
    <n v="168978.52"/>
    <n v="250000"/>
    <n v="149774.01999999999"/>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25000"/>
    <n v="39996.78"/>
    <n v="39997.800000000003"/>
    <n v="39996.78"/>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25000"/>
    <n v="0"/>
    <n v="25000"/>
    <n v="0"/>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428000"/>
    <n v="349972.66"/>
    <n v="428000"/>
    <n v="349972.66"/>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200000"/>
    <n v="96701"/>
    <n v="300000"/>
    <n v="96701"/>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330347"/>
    <n v="0"/>
    <n v="555347"/>
    <n v="0"/>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105647"/>
    <n v="179977.53"/>
    <n v="305647"/>
    <n v="179977.5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129822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00000"/>
    <n v="326939.37"/>
    <n v="639600"/>
    <n v="326939.37"/>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20000"/>
    <n v="52897.439999999995"/>
    <n v="118015.77"/>
    <n v="52897.439999999995"/>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50000"/>
    <n v="465578.86"/>
    <n v="450000"/>
    <n v="215890.86"/>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105000"/>
    <n v="126589.63999999998"/>
    <n v="255000"/>
    <n v="126589.63999999998"/>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422500"/>
    <n v="620657.44999999995"/>
    <n v="701009.53"/>
    <n v="446033.97000000003"/>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0"/>
    <n v="0"/>
    <n v="1000"/>
    <n v="0"/>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25000"/>
    <n v="96942.25"/>
    <n v="175000"/>
    <n v="49830.75"/>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0"/>
    <n v="14875.67"/>
    <n v="50000"/>
    <n v="14875.67"/>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8160000"/>
    <n v="8160001.1100000003"/>
    <n v="8160000"/>
    <n v="6791995.7400000002"/>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13512797"/>
    <n v="13512719.640000001"/>
    <n v="13512797"/>
    <n v="11256245.619999997"/>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667555"/>
    <n v="667554.6399999999"/>
    <n v="667555"/>
    <n v="615129.46000000008"/>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560000"/>
    <n v="248253.12"/>
    <n v="560000"/>
    <n v="248253.12"/>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140000"/>
    <n v="0"/>
    <n v="140000"/>
    <n v="0"/>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64143"/>
    <n v="0"/>
    <n v="64143"/>
    <n v="0"/>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75000"/>
    <n v="24997.71"/>
    <n v="75000"/>
    <n v="24997.71"/>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14632"/>
    <n v="0"/>
    <n v="14632"/>
    <n v="0"/>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525224"/>
    <n v="366374.45999999996"/>
    <n v="525224"/>
    <n v="366374.45999999996"/>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325000"/>
    <n v="193947.80999999997"/>
    <n v="325000"/>
    <n v="161521.41"/>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25000"/>
    <n v="302945.86"/>
    <n v="475000"/>
    <n v="302945.86"/>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90000"/>
    <n v="334947.89"/>
    <n v="490000"/>
    <n v="334947.89"/>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15000"/>
    <n v="149734.51"/>
    <n v="421517"/>
    <n v="149734.51"/>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100000"/>
    <n v="0"/>
    <n v="50000"/>
    <n v="0"/>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300000"/>
    <n v="374359.84"/>
    <n v="450000"/>
    <n v="374359.83"/>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781550"/>
    <n v="427071.5"/>
    <n v="892909.9"/>
    <n v="427071.5"/>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0"/>
    <n v="0"/>
    <n v="100000"/>
    <n v="0"/>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50000"/>
    <n v="0"/>
    <n v="50000"/>
    <n v="0"/>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97000"/>
    <n v="96587.25"/>
    <n v="97000"/>
    <n v="96587.25"/>
  </r>
  <r>
    <s v="2023"/>
    <x v="0"/>
    <x v="0"/>
    <x v="1"/>
    <x v="1"/>
    <s v="2 - Poder Ejecutivo"/>
    <s v="0203 - MINISTERIO DE DEFENSA"/>
    <s v="0002 - DIRECCION GENERAL DE DRAGAS, PRESAS Y BALIZAMIENTO, M.G"/>
    <x v="0"/>
    <x v="4"/>
    <x v="22"/>
    <s v="2.3 - MATERIALES Y SUMINISTROS"/>
    <s v="2.3.9 - PRODUCTOS Y ÚTILES VARIOS"/>
    <s v="N"/>
    <s v="00 - N/A"/>
    <s v="10 - FONDO GENERAL"/>
    <s v="(en blanco)"/>
    <s v="99 - MULTIPROVINCIAL"/>
    <n v="0"/>
    <n v="0"/>
    <n v="0"/>
    <n v="0"/>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42807735"/>
    <n v="43688985"/>
    <n v="43688985"/>
    <n v="36381276.909999996"/>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113346904"/>
    <n v="114863704"/>
    <n v="114863704"/>
    <n v="84214105.429999977"/>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14400000"/>
    <n v="14400000"/>
    <n v="14400000"/>
    <n v="12000000"/>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143791400"/>
    <n v="143733776"/>
    <n v="145191400"/>
    <n v="122339666.59999998"/>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25016763"/>
    <n v="25487623"/>
    <n v="25487623"/>
    <n v="0"/>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4796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3229880"/>
    <n v="13426788"/>
    <n v="13426788"/>
    <n v="11253315.74"/>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2145890"/>
    <n v="2178830"/>
    <n v="2178830"/>
    <n v="1825291.77"/>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
    <n v="2700000"/>
    <n v="2700000"/>
    <n v="1877218.61"/>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
    <n v="2700000"/>
    <n v="2700000"/>
    <n v="1877218.5700000003"/>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1500000"/>
    <n v="1500000"/>
    <n v="1500000"/>
    <n v="1407045.2800000003"/>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0100000"/>
    <n v="20100000"/>
    <n v="20100000"/>
    <n v="14690600.050000001"/>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300000"/>
    <n v="0"/>
    <n v="100000"/>
    <n v="0"/>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0"/>
    <n v="181579.97"/>
    <n v="151580"/>
    <n v="181579.97"/>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000000"/>
    <n v="133369.5"/>
    <n v="133370"/>
    <n v="133369.5"/>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95820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700000"/>
    <n v="503327.75"/>
    <n v="503328"/>
    <n v="426494.44000000006"/>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00000"/>
    <n v="0"/>
    <n v="87745"/>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1500000"/>
    <n v="384664.44"/>
    <n v="1329421"/>
    <n v="384664.44"/>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000000"/>
    <n v="4111020.35"/>
    <n v="4812619"/>
    <n v="4111020.35"/>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00000"/>
    <n v="145225.07999999999"/>
    <n v="450000"/>
    <n v="145225.07999999999"/>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0"/>
    <n v="837700.64"/>
    <n v="975966"/>
    <n v="816566.82"/>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500000"/>
    <n v="711688"/>
    <n v="492072"/>
    <n v="711688"/>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200000"/>
    <n v="0"/>
    <n v="100000"/>
    <n v="0"/>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0"/>
    <n v="94666.700000000012"/>
    <n v="169000"/>
    <n v="94666.69"/>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0"/>
    <n v="34290.800000000003"/>
    <n v="100000"/>
    <n v="34290.800000000003"/>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0"/>
    <n v="221111"/>
    <n v="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4220000"/>
    <n v="1868581.92"/>
    <n v="1868582"/>
    <n v="717902.21000000008"/>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1500000"/>
    <n v="0"/>
    <n v="0"/>
    <n v="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500000"/>
    <n v="660800"/>
    <n v="1039581"/>
    <n v="66080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500000"/>
    <n v="0"/>
    <n v="0"/>
    <n v="0"/>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239180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2000000"/>
    <n v="77613199.580000013"/>
    <n v="78572372"/>
    <n v="59575669.579999998"/>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0"/>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0"/>
    <n v="21629.4"/>
    <n v="21630"/>
    <n v="21629.4"/>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300000"/>
    <n v="723798.78999999992"/>
    <n v="723799"/>
    <n v="723798.78999999992"/>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2000000"/>
    <n v="2052776.0300000003"/>
    <n v="2349375"/>
    <n v="2052776.0299999998"/>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0"/>
    <n v="21830"/>
    <n v="24000"/>
    <n v="21830"/>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0"/>
    <n v="23482"/>
    <n v="23482"/>
    <n v="23482"/>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403735.82"/>
    <n v="722000"/>
    <n v="403735.82"/>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1000000"/>
    <n v="337509.5"/>
    <n v="337510"/>
    <n v="337509.5"/>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1000000"/>
    <n v="438613.08"/>
    <n v="735212"/>
    <n v="438613.0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3000000"/>
    <n v="7001474.7799999993"/>
    <n v="7001474.7799999993"/>
    <n v="7001474.7799999993"/>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300000"/>
    <n v="0"/>
    <n v="0"/>
    <n v="0"/>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200000"/>
    <n v="138451.76"/>
    <n v="200000"/>
    <n v="138451.76"/>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200000"/>
    <n v="15045"/>
    <n v="176125"/>
    <n v="15045"/>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0"/>
    <n v="6924.24"/>
    <n v="12886"/>
    <n v="6924.24"/>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1000000"/>
    <n v="494165.12"/>
    <n v="494166"/>
    <n v="494165.12"/>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1600000"/>
    <n v="606366.6"/>
    <n v="606367"/>
    <n v="606366.6"/>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100000"/>
    <n v="132929.76999999999"/>
    <n v="1238577.22"/>
    <n v="0"/>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50000"/>
    <n v="0"/>
    <n v="0"/>
    <n v="0"/>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100000"/>
    <n v="0"/>
    <n v="0"/>
    <n v="0"/>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200000"/>
    <n v="0"/>
    <n v="126270"/>
    <n v="0"/>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100000"/>
    <n v="15517"/>
    <n v="100000"/>
    <n v="15517"/>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0"/>
    <n v="6900"/>
    <n v="6900"/>
    <n v="6900"/>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459207.709999999"/>
    <n v="11116000"/>
    <n v="6093521.9900000002"/>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800000"/>
    <n v="492059.01"/>
    <n v="493052"/>
    <n v="492059.01"/>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100000"/>
    <n v="16520"/>
    <n v="16520"/>
    <n v="16520"/>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1300000"/>
    <n v="424193.48000000004"/>
    <n v="549422"/>
    <n v="424193.48000000004"/>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0"/>
    <n v="0"/>
    <n v="1582"/>
    <n v="0"/>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0000"/>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500000"/>
    <n v="858417.55"/>
    <n v="858418"/>
    <n v="858417.55"/>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50000"/>
    <n v="0"/>
    <n v="0"/>
    <n v="0"/>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0"/>
    <n v="14708.7"/>
    <n v="14709"/>
    <n v="14708.7"/>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0000"/>
    <n v="0"/>
    <n v="0"/>
    <n v="0"/>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500000"/>
    <n v="125544.5"/>
    <n v="125546"/>
    <n v="125544.5"/>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200000"/>
    <n v="0"/>
    <n v="0"/>
    <n v="0"/>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0"/>
    <n v="376113.76000000007"/>
    <n v="542303"/>
    <n v="376113.75999999995"/>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1000000"/>
    <n v="2343785.5700000003"/>
    <n v="2421537"/>
    <n v="2343785.5700000003"/>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500000"/>
    <n v="530672.19999999995"/>
    <n v="530673"/>
    <n v="530672.19999999995"/>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0"/>
    <n v="121947.1"/>
    <n v="125749"/>
    <n v="121947.1"/>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110603.76000000001"/>
    <n v="110717"/>
    <n v="110603.76000000001"/>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69923.82"/>
    <n v="516124"/>
    <n v="269923.82"/>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10767.5"/>
    <n v="10768"/>
    <n v="10767.5"/>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11200000"/>
    <n v="11198400"/>
    <n v="11200000"/>
    <n v="9846000"/>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15600000"/>
    <n v="15597600"/>
    <n v="15600000"/>
    <n v="12736830"/>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000000"/>
    <n v="3000000"/>
    <n v="3000000"/>
    <n v="856253.72"/>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700000"/>
    <n v="555125.10000000009"/>
    <n v="700000"/>
    <n v="555125.1"/>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400000"/>
    <n v="0"/>
    <n v="400000"/>
    <n v="0"/>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200000"/>
    <n v="35400"/>
    <n v="200000"/>
    <n v="35400"/>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1500000"/>
    <n v="902357.8"/>
    <n v="915612"/>
    <n v="902357.8"/>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0"/>
    <n v="89600"/>
    <n v="90000"/>
    <n v="89600"/>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1700000"/>
    <n v="3258095.2800000003"/>
    <n v="4109744"/>
    <n v="3258095.28"/>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1000000"/>
    <n v="718708.32000000007"/>
    <n v="721063"/>
    <n v="718708.32000000007"/>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500000"/>
    <n v="462610.74"/>
    <n v="463000"/>
    <n v="462610.74"/>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200000"/>
    <n v="0"/>
    <n v="100000"/>
    <n v="0"/>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0"/>
    <n v="4368"/>
    <n v="4500"/>
    <n v="4368"/>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0"/>
    <n v="283064.49"/>
    <n v="283409"/>
    <n v="283064.49"/>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1500000"/>
    <n v="602018.30000000005"/>
    <n v="4602019"/>
    <n v="602018.2999999999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500000"/>
    <n v="86494"/>
    <n v="86494"/>
    <n v="86494"/>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1000000"/>
    <n v="2176031.42"/>
    <n v="2176032"/>
    <n v="2154118.820000000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500000"/>
    <n v="44161.5"/>
    <n v="52931"/>
    <n v="44161.5"/>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0"/>
    <n v="174527.90000000002"/>
    <n v="364024"/>
    <n v="174527.90000000002"/>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0"/>
    <n v="1044.3"/>
    <n v="1045"/>
    <n v="1044.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800000"/>
    <n v="3079.8"/>
    <n v="3080"/>
    <n v="3079.8"/>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3045271"/>
    <n v="2391240.9899999998"/>
    <n v="2484149"/>
    <n v="2391240.989999999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1000000"/>
    <n v="2019038.4400000002"/>
    <n v="1403437"/>
    <n v="2019038.4400000002"/>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200000"/>
    <n v="2387769.5"/>
    <n v="3195005"/>
    <n v="2387769.5"/>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0"/>
    <n v="5546"/>
    <n v="5546"/>
    <n v="0"/>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1000000"/>
    <n v="182643"/>
    <n v="42043"/>
    <n v="182643"/>
  </r>
  <r>
    <s v="2023"/>
    <x v="0"/>
    <x v="0"/>
    <x v="1"/>
    <x v="1"/>
    <s v="2 - Poder Ejecutivo"/>
    <s v="0203 - MINISTERIO DE DEFENSA"/>
    <s v="0002 - DIRECCION GENERAL DE ESCUELAS VOCACIONALES"/>
    <x v="1"/>
    <x v="8"/>
    <x v="24"/>
    <s v="2.3 - MATERIALES Y SUMINISTROS"/>
    <s v="2.3.9 - PRODUCTOS Y ÚTILES VARIOS"/>
    <s v="N"/>
    <s v="00 - N/A"/>
    <s v="10 - FONDO GENERAL"/>
    <s v="(en blanco)"/>
    <s v="99 - MULTIPROVINCIAL"/>
    <n v="0"/>
    <n v="0"/>
    <n v="0"/>
    <n v="0"/>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0"/>
    <n v="29969"/>
    <n v="0"/>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200000"/>
    <n v="100340.12"/>
    <n v="200000"/>
    <n v="100340.12"/>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10620"/>
    <n v="10700"/>
    <n v="10620"/>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3370.08"/>
    <n v="30134"/>
    <n v="3370.08"/>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8225.599999999999"/>
    <n v="28226"/>
    <n v="28225.599999999999"/>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324861.07999999996"/>
    <n v="379435"/>
    <n v="324861.07999999996"/>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200000"/>
    <n v="72503.92"/>
    <n v="73409"/>
    <n v="72503.92"/>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200000"/>
    <n v="35341"/>
    <n v="98978"/>
    <n v="35341"/>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300000"/>
    <n v="0"/>
    <n v="200000"/>
    <n v="0"/>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300000"/>
    <n v="6553.72"/>
    <n v="200000"/>
    <n v="6553.72"/>
  </r>
  <r>
    <s v="2023"/>
    <x v="0"/>
    <x v="0"/>
    <x v="1"/>
    <x v="1"/>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0"/>
    <n v="0"/>
    <n v="0"/>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3808000"/>
    <n v="23808000"/>
    <n v="23808000"/>
    <n v="18859000"/>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1984000"/>
    <n v="1984000"/>
    <n v="1984000"/>
    <n v="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76207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687988"/>
    <n v="1687988"/>
    <n v="1687988"/>
    <n v="1337103.1000000001"/>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273792"/>
    <n v="273792"/>
    <n v="273792"/>
    <n v="216878.5"/>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6180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92040"/>
    <n v="92630"/>
    <n v="9204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164669"/>
    <n v="164669"/>
    <n v="164669"/>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23010"/>
    <n v="23010"/>
    <n v="2301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184080"/>
    <n v="184670"/>
    <n v="184080"/>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000000"/>
    <n v="10849512.200000001"/>
    <n v="12000000"/>
    <n v="8212332.2000000002"/>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0"/>
    <n v="30579.7"/>
    <n v="25488"/>
    <n v="30579.7"/>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200000"/>
    <n v="19446.399999999998"/>
    <n v="99895"/>
    <n v="19446.399999999998"/>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300000"/>
    <n v="468555.58000000007"/>
    <n v="462066"/>
    <n v="468555.58"/>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200000"/>
    <n v="78824"/>
    <n v="200000"/>
    <n v="78824"/>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700000"/>
    <n v="833085.9"/>
    <n v="959190"/>
    <n v="833085.9"/>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0"/>
    <n v="18998"/>
    <n v="18999"/>
    <n v="18998"/>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500000"/>
    <n v="53508.28"/>
    <n v="102824"/>
    <n v="53508.28"/>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300000"/>
    <n v="283693.24"/>
    <n v="300000"/>
    <n v="283693.24"/>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0"/>
    <n v="8260"/>
    <n v="9000"/>
    <n v="8260"/>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0"/>
    <n v="59944"/>
    <n v="59944"/>
    <n v="59944"/>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0"/>
    <n v="0"/>
    <n v="11000"/>
    <n v="0"/>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60403.020000000004"/>
    <n v="125000"/>
    <n v="60403.02"/>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0"/>
    <n v="3540"/>
    <n v="3540"/>
    <n v="3540"/>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255000"/>
    <n v="345521.69999999995"/>
    <n v="292724"/>
    <n v="345521.69999999995"/>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600000"/>
    <n v="15835.599999999999"/>
    <n v="92485"/>
    <n v="15835.6"/>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500000"/>
    <n v="10124.4"/>
    <n v="150000"/>
    <n v="10124.4"/>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0"/>
    <n v="23523.3"/>
    <n v="23524"/>
    <n v="23523.3"/>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8700000"/>
    <n v="8700000"/>
    <n v="8700000"/>
    <n v="7245000"/>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839532"/>
    <n v="660363.4"/>
    <n v="589532"/>
    <n v="660363.4"/>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900000"/>
    <n v="252940.08"/>
    <n v="500000"/>
    <n v="252940.08"/>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0000"/>
    <n v="320862.06"/>
    <n v="218705"/>
    <n v="320862.06"/>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0"/>
    <n v="379965.9"/>
    <n v="248175"/>
    <n v="379965.9"/>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300000"/>
    <n v="347321.2"/>
    <n v="367708"/>
    <n v="347321.2"/>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00000"/>
    <n v="69997.599999999991"/>
    <n v="100000"/>
    <n v="69997.599999999991"/>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00000"/>
    <n v="175183.98"/>
    <n v="200000"/>
    <n v="175183.97999999998"/>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0"/>
    <n v="38999"/>
    <n v="39000"/>
    <n v="38999"/>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0"/>
    <n v="459601.74000000005"/>
    <n v="406608"/>
    <n v="459601.74000000005"/>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0"/>
    <n v="731373.44"/>
    <n v="731374"/>
    <n v="731373.44"/>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517288"/>
    <n v="493684.86"/>
    <n v="408199"/>
    <n v="493684.86"/>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300000"/>
    <n v="11505"/>
    <n v="15128"/>
    <n v="11505"/>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00000"/>
    <n v="54993.9"/>
    <n v="52000"/>
    <n v="54993.9"/>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0"/>
    <n v="156078.59999999998"/>
    <n v="313100"/>
    <n v="156078.59999999998"/>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800000"/>
    <n v="91745"/>
    <n v="461000"/>
    <n v="91745"/>
  </r>
  <r>
    <s v="2023"/>
    <x v="0"/>
    <x v="0"/>
    <x v="1"/>
    <x v="1"/>
    <s v="2 - Poder Ejecutivo"/>
    <s v="0203 - MINISTERIO DE DEFENSA"/>
    <s v="0002 - DIRECCION GENERAL DE ESCUELAS VOCACIONALES"/>
    <x v="1"/>
    <x v="2"/>
    <x v="4"/>
    <s v="2.3 - MATERIALES Y SUMINISTROS"/>
    <s v="2.3.9 - PRODUCTOS Y ÚTILES VARIOS"/>
    <s v="N"/>
    <s v="00 - N/A"/>
    <s v="10 - FONDO GENERAL"/>
    <s v="(en blanco)"/>
    <s v="99 - MULTIPROVINCIAL"/>
    <n v="0"/>
    <n v="0"/>
    <n v="0"/>
    <n v="0"/>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211975919"/>
    <n v="263881611.16"/>
    <n v="263881611.16"/>
    <n v="212053271.14000005"/>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476291116"/>
    <n v="476291116"/>
    <n v="476291116"/>
    <n v="335213007.75999999"/>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41705004"/>
    <n v="41705004"/>
    <n v="41705004"/>
    <n v="30434579.420000002"/>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60691637"/>
    <n v="0"/>
    <n v="66131637"/>
    <n v="0"/>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40197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0845284"/>
    <n v="23672547.879999999"/>
    <n v="23672547.879999999"/>
    <n v="17192386.359999999"/>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3477084"/>
    <n v="4048084"/>
    <n v="4048084"/>
    <n v="2902270.3200000003"/>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58409.34"/>
    <n v="240000"/>
    <n v="158409.34"/>
  </r>
  <r>
    <s v="2023"/>
    <x v="0"/>
    <x v="0"/>
    <x v="0"/>
    <x v="0"/>
    <s v="2 - Poder Ejecutivo"/>
    <s v="0203 - MINISTERIO DE DEFENSA"/>
    <s v="0002 - HOSPITAL MILITAR FAD DR RAMON DE LARA"/>
    <x v="1"/>
    <x v="5"/>
    <x v="21"/>
    <s v="2.2 - CONTRATACIÓN DE SERVICIOS"/>
    <s v="2.2.1 - SERVICIOS BÁSICOS"/>
    <s v="N"/>
    <s v="00 - N/A"/>
    <s v="20 - FONDOS CON DESTINO ESPECÍFICO"/>
    <s v="(en blanco)"/>
    <s v="99 - MULTIPROVINCIAL"/>
    <n v="0"/>
    <n v="0"/>
    <n v="28000"/>
    <n v="0"/>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5 - ALQUILERES Y RENTAS"/>
    <s v="N"/>
    <s v="00 - N/A"/>
    <s v="20 - FONDOS CON DESTINO ESPECÍFICO"/>
    <s v="(en blanco)"/>
    <s v="99 - MULTIPROVINCIAL"/>
    <n v="0"/>
    <n v="0"/>
    <n v="448400"/>
    <n v="0"/>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376214.68"/>
    <n v="376215"/>
    <n v="376214.68"/>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348218"/>
    <n v="587918"/>
    <n v="348218"/>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334648"/>
    <n v="334648"/>
    <n v="263848"/>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251340"/>
    <n v="251340"/>
    <n v="251340"/>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90792.15"/>
    <n v="108316"/>
    <n v="90792.15"/>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20 - FONDOS CON DESTINO ESPECÍFICO"/>
    <s v="(en blanco)"/>
    <s v="99 - MULTIPROVINCIAL"/>
    <n v="0"/>
    <n v="455952"/>
    <n v="455952"/>
    <n v="0"/>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20 - FONDOS CON DESTINO ESPECÍFICO"/>
    <s v="(en blanco)"/>
    <s v="99 - MULTIPROVINCIAL"/>
    <n v="0"/>
    <n v="708000"/>
    <n v="970000"/>
    <n v="0"/>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2 - CONTRATACIÓN DE SERVICIOS"/>
    <s v="2.2.8 - OTROS SERVICIOS NO INCLUIDOS EN CONCEPTOS ANTERIORES"/>
    <s v="N"/>
    <s v="00 - N/A"/>
    <s v="20 - FONDOS CON DESTINO ESPECÍFICO"/>
    <s v="(en blanco)"/>
    <s v="99 - MULTIPROVINCIAL"/>
    <n v="0"/>
    <n v="0"/>
    <n v="38000"/>
    <n v="0"/>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8996190"/>
    <n v="10800000"/>
    <n v="899619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453887"/>
    <n v="456011"/>
    <n v="453887"/>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366685"/>
    <n v="366685"/>
    <n v="366685"/>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44075954.740000002"/>
    <n v="57000000"/>
    <n v="37398587.270000003"/>
  </r>
  <r>
    <s v="2023"/>
    <x v="0"/>
    <x v="0"/>
    <x v="0"/>
    <x v="0"/>
    <s v="2 - Poder Ejecutivo"/>
    <s v="0203 - MINISTERIO DE DEFENSA"/>
    <s v="0002 - HOSPITAL MILITAR FAD DR RAMON DE LARA"/>
    <x v="1"/>
    <x v="5"/>
    <x v="21"/>
    <s v="2.3 - MATERIALES Y SUMINISTROS"/>
    <s v="2.3.4 - PRODUCTOS FARMACÉUTICOS"/>
    <s v="N"/>
    <s v="00 - N/A"/>
    <s v="20 - FONDOS CON DESTINO ESPECÍFICO"/>
    <s v="(en blanco)"/>
    <s v="99 - MULTIPROVINCIAL"/>
    <n v="0"/>
    <n v="32000"/>
    <n v="35000"/>
    <n v="0"/>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65837.78"/>
    <n v="65838"/>
    <n v="65837.78"/>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68349.73"/>
    <n v="68350"/>
    <n v="68349.73"/>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9106.65"/>
    <n v="9107"/>
    <n v="9106.65"/>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36851.4"/>
    <n v="36852"/>
    <n v="36851.4"/>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5930"/>
    <n v="15930"/>
    <n v="15930"/>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5700000"/>
    <n v="5700000"/>
    <n v="5700000"/>
    <n v="4750000"/>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2940000"/>
    <n v="2940000"/>
    <n v="2940000"/>
    <n v="2450000"/>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16800000"/>
    <n v="16718027.6"/>
    <n v="16800000"/>
    <n v="13292405"/>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0"/>
    <n v="281323.23000000004"/>
    <n v="288683"/>
    <n v="281323.23000000004"/>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13200000"/>
    <n v="9881577.1300000008"/>
    <n v="13200000"/>
    <n v="9881577.129999999"/>
  </r>
  <r>
    <s v="2023"/>
    <x v="0"/>
    <x v="0"/>
    <x v="0"/>
    <x v="0"/>
    <s v="2 - Poder Ejecutivo"/>
    <s v="0203 - MINISTERIO DE DEFENSA"/>
    <s v="0002 - HOSPITAL MILITAR FAD DR RAMON DE LARA"/>
    <x v="1"/>
    <x v="5"/>
    <x v="21"/>
    <s v="2.3 - MATERIALES Y SUMINISTROS"/>
    <s v="2.3.7 - COMBUSTIBLES, LUBRICANTES, PRODUCTOS QUÍMICOS Y CONEXOS"/>
    <s v="N"/>
    <s v="00 - N/A"/>
    <s v="20 - FONDOS CON DESTINO ESPECÍFICO"/>
    <s v="(en blanco)"/>
    <s v="99 - MULTIPROVINCIAL"/>
    <n v="0"/>
    <n v="2792416"/>
    <n v="3222334"/>
    <n v="42332"/>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7200000"/>
    <n v="5822473.0600000005"/>
    <n v="7200000"/>
    <n v="4928387.0600000005"/>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0"/>
    <n v="331515.65999999997"/>
    <n v="265313"/>
    <n v="331515.65999999997"/>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42000000"/>
    <n v="35574446.039999992"/>
    <n v="44090000"/>
    <n v="25924161.100000001"/>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0"/>
    <n v="105785.81999999999"/>
    <n v="105786"/>
    <n v="105785.81999999999"/>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0"/>
    <n v="10513.8"/>
    <n v="10514"/>
    <n v="10513.8"/>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19127983"/>
    <n v="0"/>
    <n v="2559234"/>
    <n v="0"/>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0"/>
    <n v="13386.77"/>
    <n v="13387"/>
    <n v="13386.77"/>
  </r>
  <r>
    <s v="2023"/>
    <x v="0"/>
    <x v="0"/>
    <x v="0"/>
    <x v="0"/>
    <s v="2 - Poder Ejecutivo"/>
    <s v="0203 - MINISTERIO DE DEFENSA"/>
    <s v="0002 - HOSPITAL MILITAR FAD DR RAMON DE LARA"/>
    <x v="1"/>
    <x v="5"/>
    <x v="21"/>
    <s v="2.3 - MATERIALES Y SUMINISTROS"/>
    <s v="2.3.9 - PRODUCTOS Y ÚTILES VARIOS"/>
    <s v="N"/>
    <s v="00 - N/A"/>
    <s v="20 - FONDOS CON DESTINO ESPECÍFICO"/>
    <s v="(en blanco)"/>
    <s v="99 - MULTIPROVINCIAL"/>
    <n v="0"/>
    <n v="104135"/>
    <n v="167508"/>
    <n v="0"/>
  </r>
  <r>
    <s v="2023"/>
    <x v="0"/>
    <x v="0"/>
    <x v="0"/>
    <x v="0"/>
    <s v="2 - Poder Ejecutivo"/>
    <s v="0203 - MINISTERIO DE DEFENSA"/>
    <s v="0002 - HOSPITAL MILITAR FAD DR RAMON DE LARA"/>
    <x v="1"/>
    <x v="5"/>
    <x v="21"/>
    <s v="2.3 - MATERIALES Y SUMINISTROS"/>
    <s v="2.3.9 - PRODUCTOS Y ÚTILES VARIOS"/>
    <s v="N"/>
    <s v="00 - N/A"/>
    <s v="20 - FONDOS CON DESTINO ESPECÍFICO"/>
    <s v="(en blanco)"/>
    <s v="99 - MULTIPROVINCIAL"/>
    <n v="0"/>
    <n v="0"/>
    <n v="20667"/>
    <n v="0"/>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1534000"/>
    <n v="17435200"/>
    <n v="21534000"/>
    <n v="17435200"/>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5035200"/>
    <n v="4705000"/>
    <n v="5035200"/>
    <n v="4705000"/>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214100"/>
    <n v="0"/>
    <n v="2214100"/>
    <n v="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24660"/>
    <n v="324367.5"/>
    <n v="424660"/>
    <n v="324367.5"/>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70944"/>
    <n v="52612.5"/>
    <n v="70944"/>
    <n v="52549.8"/>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28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20000"/>
    <n v="305856"/>
    <n v="420000"/>
    <n v="229392"/>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70000"/>
    <n v="0"/>
    <n v="70000"/>
    <n v="0"/>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300000"/>
    <n v="0"/>
    <n v="1147353.04"/>
    <n v="0"/>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0"/>
    <n v="0"/>
    <n v="2000000"/>
    <n v="0"/>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0"/>
    <n v="160000"/>
    <n v="160000"/>
    <n v="160000"/>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100000"/>
    <n v="0"/>
    <n v="0"/>
    <n v="0"/>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0"/>
    <n v="100000"/>
    <n v="100000"/>
    <n v="100000"/>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0"/>
    <n v="270000"/>
    <n v="300000"/>
    <n v="27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00000"/>
    <n v="189950.07999999999"/>
    <n v="100000"/>
    <n v="189950.07999999999"/>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80000"/>
    <n v="355000"/>
    <n v="80000"/>
    <n v="355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500000"/>
    <n v="0"/>
    <n v="1800000"/>
    <n v="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200000"/>
    <n v="135000"/>
    <n v="200000"/>
    <n v="135000"/>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100000"/>
    <n v="0"/>
    <n v="100000"/>
    <n v="0"/>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200000"/>
    <n v="534958.66"/>
    <n v="5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5040000"/>
    <n v="4348411.38"/>
    <n v="5040000"/>
    <n v="4348411.38"/>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50000"/>
    <n v="0"/>
    <n v="50000"/>
    <n v="0"/>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2050000"/>
    <n v="65924.239999999991"/>
    <n v="484999.33999999985"/>
    <n v="65924.239999999991"/>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70000"/>
    <n v="6018"/>
    <n v="70000"/>
    <n v="4897"/>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100000"/>
    <n v="158025.60000000001"/>
    <n v="100000"/>
    <n v="158025.60000000001"/>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100000"/>
    <n v="0"/>
    <n v="100000"/>
    <n v="0"/>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033597"/>
    <n v="123097.60000000001"/>
    <n v="458243.95999999996"/>
    <n v="94813"/>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70000"/>
    <n v="65359.1"/>
    <n v="70000"/>
    <n v="40343.1"/>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150000"/>
    <n v="1180"/>
    <n v="150000"/>
    <n v="1180"/>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235282"/>
    <n v="235282"/>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50000"/>
    <n v="0"/>
    <n v="50000"/>
    <n v="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00000"/>
    <n v="22939.200000000001"/>
    <n v="10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100000"/>
    <n v="39612.6"/>
    <n v="100000"/>
    <n v="39612.6"/>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50000"/>
    <n v="0"/>
    <n v="50000"/>
    <n v="0"/>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100000"/>
    <n v="0"/>
    <n v="100000"/>
    <n v="0"/>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60000"/>
    <n v="7481.2000000000007"/>
    <n v="60000"/>
    <n v="7481.2000000000007"/>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500000"/>
    <n v="71673.2"/>
    <n v="2753140"/>
    <n v="71673.2"/>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70000"/>
    <n v="0"/>
    <n v="70000"/>
    <n v="0"/>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1800000"/>
    <n v="1800000"/>
    <n v="1800000"/>
    <n v="1500000"/>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50000"/>
    <n v="0"/>
    <n v="50000"/>
    <n v="0"/>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70000"/>
    <n v="0"/>
    <n v="70000"/>
    <n v="0"/>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150000"/>
    <n v="176572.84"/>
    <n v="120000"/>
    <n v="176572.84"/>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0"/>
    <n v="147196.43999999997"/>
    <n v="180000"/>
    <n v="101609.92000000001"/>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120000"/>
    <n v="264911.18"/>
    <n v="120000"/>
    <n v="193582.54"/>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130000"/>
    <n v="189511.33000000002"/>
    <n v="130000"/>
    <n v="119919.62999999999"/>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50000"/>
    <n v="41902.76"/>
    <n v="50000"/>
    <n v="4905.2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100000"/>
    <n v="80697.84"/>
    <n v="100000"/>
    <n v="0"/>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75000"/>
    <n v="14525.8"/>
    <n v="75000"/>
    <n v="10041.799999999999"/>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180000"/>
    <n v="0"/>
    <n v="54718"/>
    <n v="0"/>
  </r>
  <r>
    <s v="2023"/>
    <x v="0"/>
    <x v="0"/>
    <x v="1"/>
    <x v="1"/>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0"/>
    <n v="0"/>
    <n v="0"/>
  </r>
  <r>
    <s v="2023"/>
    <x v="0"/>
    <x v="0"/>
    <x v="0"/>
    <x v="0"/>
    <s v="2 - Poder Ejecutivo"/>
    <s v="0203 - MINISTERIO DE DEFENSA"/>
    <s v="0003 - FOMENTO Y PRODUCCION CUNARIA"/>
    <x v="3"/>
    <x v="10"/>
    <x v="25"/>
    <s v="2.1 - REMUNERACIONES Y CONTRIBUCIONES"/>
    <s v="2.1.1 - REMUNERACIONES"/>
    <s v="N"/>
    <s v="00 - N/A"/>
    <s v="10 - FONDO GENERAL"/>
    <s v="(en blanco)"/>
    <s v="99 - MULTIPROVINCIAL"/>
    <n v="1335775"/>
    <n v="1335775"/>
    <n v="1335775"/>
    <n v="1187812.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1254410"/>
    <n v="11254410"/>
    <n v="11254410"/>
    <n v="9343675"/>
  </r>
  <r>
    <s v="2023"/>
    <x v="0"/>
    <x v="0"/>
    <x v="0"/>
    <x v="0"/>
    <s v="2 - Poder Ejecutivo"/>
    <s v="0203 - MINISTERIO DE DEFENSA"/>
    <s v="0003 - FOMENTO Y PRODUCCION CUNARIA"/>
    <x v="3"/>
    <x v="10"/>
    <x v="25"/>
    <s v="2.1 - REMUNERACIONES Y CONTRIBUCIONES"/>
    <s v="2.1.1 - REMUNERACIONES"/>
    <s v="N"/>
    <s v="00 - N/A"/>
    <s v="10 - FONDO GENERAL"/>
    <s v="(en blanco)"/>
    <s v="99 - MULTIPROVINCIAL"/>
    <n v="1869738"/>
    <n v="1869738"/>
    <n v="1869738"/>
    <n v="1483114.8"/>
  </r>
  <r>
    <s v="2023"/>
    <x v="0"/>
    <x v="0"/>
    <x v="0"/>
    <x v="0"/>
    <s v="2 - Poder Ejecutivo"/>
    <s v="0203 - MINISTERIO DE DEFENSA"/>
    <s v="0003 - FOMENTO Y PRODUCCION CUNARIA"/>
    <x v="3"/>
    <x v="10"/>
    <x v="25"/>
    <s v="2.1 - REMUNERACIONES Y CONTRIBUCIONES"/>
    <s v="2.1.1 - REMUNERACIONES"/>
    <s v="N"/>
    <s v="00 - N/A"/>
    <s v="10 - FONDO GENERAL"/>
    <s v="(en blanco)"/>
    <s v="99 - MULTIPROVINCIAL"/>
    <n v="1204961"/>
    <n v="0"/>
    <n v="1204961"/>
    <n v="0"/>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27243"/>
    <n v="227243"/>
    <n v="227243"/>
    <n v="189368.77000000002"/>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38326"/>
    <n v="0"/>
    <n v="0"/>
    <n v="0"/>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0"/>
    <n v="38326"/>
    <n v="38326"/>
    <n v="30863.200000000001"/>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288000"/>
    <n v="0"/>
  </r>
  <r>
    <s v="2023"/>
    <x v="0"/>
    <x v="0"/>
    <x v="0"/>
    <x v="0"/>
    <s v="2 - Poder Ejecutivo"/>
    <s v="0203 - MINISTERIO DE DEFENSA"/>
    <s v="0003 - FOMENTO Y PRODUCCION CUNARIA"/>
    <x v="3"/>
    <x v="10"/>
    <x v="25"/>
    <s v="2.2 - CONTRATACIÓN DE SERVICIOS"/>
    <s v="2.2.1 - SERVICIOS BÁSICOS"/>
    <s v="N"/>
    <s v="00 - N/A"/>
    <s v="10 - FONDO GENERAL"/>
    <s v="(en blanco)"/>
    <s v="99 - MULTIPROVINCIAL"/>
    <n v="0"/>
    <n v="0"/>
    <n v="12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73815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888000"/>
    <n v="888000"/>
    <n v="888000"/>
    <n v="739694"/>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4704000"/>
    <n v="3527775"/>
    <n v="4704000"/>
    <n v="3515375"/>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00000"/>
    <n v="0"/>
    <n v="100000"/>
    <n v="0"/>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75000"/>
    <n v="0"/>
    <n v="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727825"/>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250000"/>
    <n v="0"/>
    <n v="71037.799999999988"/>
    <n v="0"/>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150000"/>
    <n v="43824.03"/>
    <n v="150000"/>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0"/>
    <n v="19196.71"/>
    <n v="19718"/>
    <n v="19196.71"/>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0"/>
    <n v="3540"/>
    <n v="3540"/>
    <n v="3540"/>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0"/>
    <n v="70800"/>
    <n v="54000"/>
    <n v="70800"/>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0"/>
    <n v="389.4"/>
    <n v="389.4"/>
    <n v="389.4"/>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8673"/>
    <n v="50000"/>
    <n v="8673"/>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800000"/>
    <n v="4800000"/>
    <n v="4800000"/>
    <n v="3600000"/>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50000"/>
    <n v="0"/>
    <n v="50000"/>
    <n v="0"/>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100000"/>
    <n v="398840"/>
    <n v="348840"/>
    <n v="398840"/>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0"/>
    <n v="5546"/>
    <n v="6500"/>
    <n v="554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75000"/>
    <n v="0"/>
    <n v="75000"/>
    <n v="0"/>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150000"/>
    <n v="2568.62"/>
    <n v="129439.15"/>
    <n v="2568.62"/>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35000"/>
    <n v="99874.01999999999"/>
    <n v="73475"/>
    <n v="99874.01999999999"/>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250000"/>
    <n v="646000"/>
    <n v="646000"/>
    <n v="646000"/>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300000"/>
    <n v="261315.72"/>
    <n v="420305.72"/>
    <n v="261315.72"/>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0"/>
    <n v="255395.66"/>
    <n v="30471"/>
    <n v="255395.6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0"/>
    <n v="127440"/>
    <n v="91560.45"/>
    <n v="127440"/>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70181067"/>
    <n v="87105891.939999998"/>
    <n v="87815891.940000013"/>
    <n v="62769803.530000009"/>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16928846"/>
    <n v="18076846"/>
    <n v="15973846"/>
    <n v="13078600"/>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7259319"/>
    <n v="0"/>
    <n v="8975119"/>
    <n v="0"/>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874743.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4975680"/>
    <n v="6146297.6899999995"/>
    <n v="6146297.6899999995"/>
    <n v="4450380.38"/>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842173"/>
    <n v="1034953"/>
    <n v="1036453"/>
    <n v="753236.76"/>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7014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1360"/>
    <n v="321359.96000000002"/>
    <n v="321360"/>
    <n v="244397.08"/>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5297"/>
    <n v="0"/>
    <n v="5297"/>
    <n v="0"/>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0"/>
    <n v="82380.52"/>
    <n v="62000"/>
    <n v="82380.52"/>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0"/>
    <n v="20669"/>
    <n v="0"/>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0"/>
    <n v="46712.66"/>
    <n v="46813"/>
    <n v="46712.66"/>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25000"/>
    <n v="0"/>
    <n v="25000"/>
    <n v="0"/>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12715"/>
    <n v="0"/>
    <n v="600872"/>
    <n v="0"/>
  </r>
  <r>
    <s v="2023"/>
    <x v="0"/>
    <x v="0"/>
    <x v="0"/>
    <x v="0"/>
    <s v="2 - Poder Ejecutivo"/>
    <s v="0203 - MINISTERIO DE DEFENSA"/>
    <s v="0003 - FORMACION Y CAPACITACION TECNICO PROFESIONAL (IMESA)"/>
    <x v="1"/>
    <x v="8"/>
    <x v="23"/>
    <s v="2.2 - CONTRATACIÓN DE SERVICIOS"/>
    <s v="2.2.9 - OTRAS CONTRATACIONES DE SERVICIOS"/>
    <s v="N"/>
    <s v="00 - N/A"/>
    <s v="10 - FONDO GENERAL"/>
    <s v="(en blanco)"/>
    <s v="99 - MULTIPROVINCIAL"/>
    <n v="0"/>
    <n v="0"/>
    <n v="0"/>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4000000"/>
    <n v="59113.99"/>
    <n v="296087"/>
    <n v="59113.99"/>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400000"/>
    <n v="447881.45999999996"/>
    <n v="400000"/>
    <n v="447881.45999999996"/>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700000"/>
    <n v="158651"/>
    <n v="700000"/>
    <n v="15865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220000"/>
    <n v="40887"/>
    <n v="220000"/>
    <n v="40887"/>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212746"/>
    <n v="1057166.72"/>
    <n v="1336692.56"/>
    <n v="1057166.72"/>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250000"/>
    <n v="184576.78"/>
    <n v="250000"/>
    <n v="184576.78"/>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170000"/>
    <n v="450406"/>
    <n v="383010"/>
    <n v="450405.99999999994"/>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5000"/>
    <n v="0"/>
    <n v="5000"/>
    <n v="0"/>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0000"/>
    <n v="3999.96"/>
    <n v="60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5000"/>
    <n v="13452"/>
    <n v="15000"/>
    <n v="13452"/>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0"/>
    <n v="7080"/>
    <n v="8200"/>
    <n v="7080"/>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0"/>
    <n v="71175.240000000005"/>
    <n v="100"/>
    <n v="71175.240000000005"/>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50000"/>
    <n v="0"/>
    <n v="32600"/>
    <n v="0"/>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80000"/>
    <n v="188356.46"/>
    <n v="182199.99"/>
    <n v="188356.46000000002"/>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650000"/>
    <n v="44418.28"/>
    <n v="655910"/>
    <n v="44418.28"/>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60000"/>
    <n v="19135.72"/>
    <n v="60000"/>
    <n v="19135.72"/>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0"/>
    <n v="6349.34"/>
    <n v="100"/>
    <n v="6349.34"/>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4200000"/>
    <n v="4200000"/>
    <n v="4200000"/>
    <n v="3500000"/>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10000"/>
    <n v="0"/>
    <n v="10000"/>
    <n v="0"/>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25000"/>
    <n v="9587.5"/>
    <n v="25100"/>
    <n v="9587.5"/>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1130000"/>
    <n v="1802075.5799999998"/>
    <n v="1942790.22"/>
    <n v="1802075.58"/>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112000"/>
    <n v="169216.73"/>
    <n v="112100"/>
    <n v="169216.73"/>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1069999"/>
    <n v="762841.67999999993"/>
    <n v="1206431.01"/>
    <n v="762841.68"/>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430000"/>
    <n v="600284.69000000006"/>
    <n v="130100"/>
    <n v="600284.68999999994"/>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0000"/>
    <n v="0"/>
    <n v="70000"/>
    <n v="0"/>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0"/>
    <n v="159759.82"/>
    <n v="100"/>
    <n v="159759.82"/>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0"/>
    <n v="18835.990000000002"/>
    <n v="100"/>
    <n v="18835.990000000002"/>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320000"/>
    <n v="896104.04000000015"/>
    <n v="320100"/>
    <n v="896104.04"/>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60000"/>
    <n v="178368.08999999997"/>
    <n v="60000"/>
    <n v="178368.09000000003"/>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0"/>
    <n v="249628.25"/>
    <n v="100"/>
    <n v="249628.25"/>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5130000"/>
    <n v="0"/>
    <n v="9875134.2200000007"/>
    <n v="0"/>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110000"/>
    <n v="61684.5"/>
    <n v="110000"/>
    <n v="61684.5"/>
  </r>
  <r>
    <s v="2023"/>
    <x v="0"/>
    <x v="0"/>
    <x v="1"/>
    <x v="1"/>
    <s v="2 - Poder Ejecutivo"/>
    <s v="0203 - MINISTERIO DE DEFENSA"/>
    <s v="0003 - FORMACION Y CAPACITACION TECNICO PROFESIONAL (IMESA)"/>
    <x v="1"/>
    <x v="8"/>
    <x v="23"/>
    <s v="2.3 - MATERIALES Y SUMINISTROS"/>
    <s v="2.3.9 - PRODUCTOS Y ÚTILES VARIOS"/>
    <s v="N"/>
    <s v="00 - N/A"/>
    <s v="10 - FONDO GENERAL"/>
    <s v="(en blanco)"/>
    <s v="99 - MULTIPROVINCIAL"/>
    <n v="0"/>
    <n v="0"/>
    <n v="0"/>
    <n v="0"/>
  </r>
  <r>
    <s v="2023"/>
    <x v="0"/>
    <x v="0"/>
    <x v="0"/>
    <x v="0"/>
    <s v="2 - Poder Ejecutivo"/>
    <s v="0203 - MINISTERIO DE DEFENSA"/>
    <s v="0003 - SERVICIOS DE PESCA"/>
    <x v="0"/>
    <x v="4"/>
    <x v="22"/>
    <s v="2.1 - REMUNERACIONES Y CONTRIBUCIONES"/>
    <s v="2.1.1 - REMUNERACIONES"/>
    <s v="N"/>
    <s v="00 - N/A"/>
    <s v="10 - FONDO GENERAL"/>
    <s v="(en blanco)"/>
    <s v="99 - MULTIPROVINCIAL"/>
    <n v="16200000"/>
    <n v="16200000"/>
    <n v="16200000"/>
    <n v="13500000"/>
  </r>
  <r>
    <s v="2023"/>
    <x v="0"/>
    <x v="0"/>
    <x v="0"/>
    <x v="0"/>
    <s v="2 - Poder Ejecutivo"/>
    <s v="0203 - MINISTERIO DE DEFENSA"/>
    <s v="0003 - SERVICIOS DE PESCA"/>
    <x v="0"/>
    <x v="4"/>
    <x v="22"/>
    <s v="2.1 - REMUNERACIONES Y CONTRIBUCIONES"/>
    <s v="2.1.1 - REMUNERACIONES"/>
    <s v="N"/>
    <s v="00 - N/A"/>
    <s v="10 - FONDO GENERAL"/>
    <s v="(en blanco)"/>
    <s v="99 - MULTIPROVINCIAL"/>
    <n v="3066999"/>
    <n v="3066999"/>
    <n v="3066999"/>
    <n v="2550000"/>
  </r>
  <r>
    <s v="2023"/>
    <x v="0"/>
    <x v="0"/>
    <x v="0"/>
    <x v="0"/>
    <s v="2 - Poder Ejecutivo"/>
    <s v="0203 - MINISTERIO DE DEFENSA"/>
    <s v="0003 - SERVICIOS DE PESCA"/>
    <x v="0"/>
    <x v="4"/>
    <x v="22"/>
    <s v="2.1 - REMUNERACIONES Y CONTRIBUCIONES"/>
    <s v="2.1.1 - REMUNERACIONES"/>
    <s v="N"/>
    <s v="00 - N/A"/>
    <s v="10 - FONDO GENERAL"/>
    <s v="(en blanco)"/>
    <s v="99 - MULTIPROVINCIAL"/>
    <n v="1605584"/>
    <n v="0"/>
    <n v="1605584"/>
    <n v="0"/>
  </r>
  <r>
    <s v="2023"/>
    <x v="0"/>
    <x v="0"/>
    <x v="0"/>
    <x v="0"/>
    <s v="2 - Poder Ejecutivo"/>
    <s v="0203 - MINISTERIO DE DEFENSA"/>
    <s v="0003 - SERVICIOS DE PESCA"/>
    <x v="0"/>
    <x v="4"/>
    <x v="22"/>
    <s v="2.1 - REMUNERACIONES Y CONTRIBUCIONES"/>
    <s v="2.1.1 - REMUNERACIONES"/>
    <s v="N"/>
    <s v="00 - N/A"/>
    <s v="10 - FONDO GENERAL"/>
    <s v="(en blanco)"/>
    <s v="99 - MULTIPROVINCIAL"/>
    <n v="25000"/>
    <n v="0"/>
    <n v="25000"/>
    <n v="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222560"/>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15300"/>
    <n v="215300"/>
    <n v="215300"/>
    <n v="180795"/>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50000"/>
    <n v="50000"/>
    <n v="50000"/>
    <n v="30600"/>
  </r>
  <r>
    <s v="2023"/>
    <x v="0"/>
    <x v="0"/>
    <x v="0"/>
    <x v="0"/>
    <s v="2 - Poder Ejecutivo"/>
    <s v="0203 - MINISTERIO DE DEFENSA"/>
    <s v="0003 - SERVICIOS DE PESCA"/>
    <x v="0"/>
    <x v="4"/>
    <x v="22"/>
    <s v="2.2 - CONTRATACIÓN DE SERVICIOS"/>
    <s v="2.2.1 - SERVICIOS BÁSICOS"/>
    <s v="N"/>
    <s v="00 - N/A"/>
    <s v="10 - FONDO GENERAL"/>
    <s v="(en blanco)"/>
    <s v="99 - MULTIPROVINCIAL"/>
    <n v="1000000"/>
    <n v="754015.38000000012"/>
    <n v="1000000"/>
    <n v="754015.37999999989"/>
  </r>
  <r>
    <s v="2023"/>
    <x v="0"/>
    <x v="0"/>
    <x v="0"/>
    <x v="0"/>
    <s v="2 - Poder Ejecutivo"/>
    <s v="0203 - MINISTERIO DE DEFENSA"/>
    <s v="0003 - SERVICIOS DE PESCA"/>
    <x v="0"/>
    <x v="4"/>
    <x v="22"/>
    <s v="2.2 - CONTRATACIÓN DE SERVICIOS"/>
    <s v="2.2.1 - SERVICIOS BÁSICOS"/>
    <s v="N"/>
    <s v="00 - N/A"/>
    <s v="10 - FONDO GENERAL"/>
    <s v="(en blanco)"/>
    <s v="99 - MULTIPROVINCIAL"/>
    <n v="100000"/>
    <n v="17604.93"/>
    <n v="100000"/>
    <n v="17603.93"/>
  </r>
  <r>
    <s v="2023"/>
    <x v="0"/>
    <x v="0"/>
    <x v="0"/>
    <x v="0"/>
    <s v="2 - Poder Ejecutivo"/>
    <s v="0203 - MINISTERIO DE DEFENSA"/>
    <s v="0003 - SERVICIOS DE PESCA"/>
    <x v="0"/>
    <x v="4"/>
    <x v="22"/>
    <s v="2.2 - CONTRATACIÓN DE SERVICIOS"/>
    <s v="2.2.3 - VIÁTICOS"/>
    <s v="N"/>
    <s v="00 - N/A"/>
    <s v="10 - FONDO GENERAL"/>
    <s v="(en blanco)"/>
    <s v="99 - MULTIPROVINCIAL"/>
    <n v="400000"/>
    <n v="266900"/>
    <n v="400000"/>
    <n v="2669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0"/>
    <n v="549999.98"/>
    <n v="550000"/>
    <n v="549999.98"/>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90000"/>
    <n v="0"/>
    <n v="0"/>
    <n v="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580000"/>
    <n v="0"/>
    <n v="220000"/>
    <n v="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100000"/>
    <n v="0"/>
    <n v="0"/>
    <n v="0"/>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1500000"/>
    <n v="1249888.5"/>
    <n v="1500000"/>
    <n v="1249888.5"/>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600000"/>
    <n v="299710"/>
    <n v="600000"/>
    <n v="299710"/>
  </r>
  <r>
    <s v="2023"/>
    <x v="0"/>
    <x v="0"/>
    <x v="0"/>
    <x v="0"/>
    <s v="2 - Poder Ejecutivo"/>
    <s v="0203 - MINISTERIO DE DEFENSA"/>
    <s v="0003 - SERVICIOS DE PESCA"/>
    <x v="0"/>
    <x v="4"/>
    <x v="22"/>
    <s v="2.3 - MATERIALES Y SUMINISTROS"/>
    <s v="2.3.2 - TEXTILES Y VESTUARIOS"/>
    <s v="N"/>
    <s v="00 - N/A"/>
    <s v="10 - FONDO GENERAL"/>
    <s v="(en blanco)"/>
    <s v="99 - MULTIPROVINCIAL"/>
    <n v="200000"/>
    <n v="0"/>
    <n v="200000"/>
    <n v="0"/>
  </r>
  <r>
    <s v="2023"/>
    <x v="0"/>
    <x v="0"/>
    <x v="0"/>
    <x v="0"/>
    <s v="2 - Poder Ejecutivo"/>
    <s v="0203 - MINISTERIO DE DEFENSA"/>
    <s v="0003 - SERVICIOS DE PESCA"/>
    <x v="0"/>
    <x v="4"/>
    <x v="22"/>
    <s v="2.3 - MATERIALES Y SUMINISTROS"/>
    <s v="2.3.2 - TEXTILES Y VESTUARIOS"/>
    <s v="N"/>
    <s v="00 - N/A"/>
    <s v="10 - FONDO GENERAL"/>
    <s v="(en blanco)"/>
    <s v="99 - MULTIPROVINCIAL"/>
    <n v="450000"/>
    <n v="495190.82"/>
    <n v="450000"/>
    <n v="495190.82"/>
  </r>
  <r>
    <s v="2023"/>
    <x v="0"/>
    <x v="0"/>
    <x v="0"/>
    <x v="0"/>
    <s v="2 - Poder Ejecutivo"/>
    <s v="0203 - MINISTERIO DE DEFENSA"/>
    <s v="0003 - SERVICIOS DE PESCA"/>
    <x v="0"/>
    <x v="4"/>
    <x v="22"/>
    <s v="2.3 - MATERIALES Y SUMINISTROS"/>
    <s v="2.3.2 - TEXTILES Y VESTUARIOS"/>
    <s v="N"/>
    <s v="00 - N/A"/>
    <s v="10 - FONDO GENERAL"/>
    <s v="(en blanco)"/>
    <s v="99 - MULTIPROVINCIAL"/>
    <n v="300000"/>
    <n v="0"/>
    <n v="100000"/>
    <n v="0"/>
  </r>
  <r>
    <s v="2023"/>
    <x v="0"/>
    <x v="0"/>
    <x v="0"/>
    <x v="0"/>
    <s v="2 - Poder Ejecutivo"/>
    <s v="0203 - MINISTERIO DE DEFENSA"/>
    <s v="0003 - SERVICIOS DE PESCA"/>
    <x v="0"/>
    <x v="4"/>
    <x v="22"/>
    <s v="2.3 - MATERIALES Y SUMINISTROS"/>
    <s v="2.3.3 - PAPEL, CARTÓN E IMPRESOS"/>
    <s v="N"/>
    <s v="00 - N/A"/>
    <s v="10 - FONDO GENERAL"/>
    <s v="(en blanco)"/>
    <s v="99 - MULTIPROVINCIAL"/>
    <n v="200000"/>
    <n v="83399.78"/>
    <n v="200000"/>
    <n v="83399.78"/>
  </r>
  <r>
    <s v="2023"/>
    <x v="0"/>
    <x v="0"/>
    <x v="0"/>
    <x v="0"/>
    <s v="2 - Poder Ejecutivo"/>
    <s v="0203 - MINISTERIO DE DEFENSA"/>
    <s v="0003 - SERVICIOS DE PESCA"/>
    <x v="0"/>
    <x v="4"/>
    <x v="22"/>
    <s v="2.3 - MATERIALES Y SUMINISTROS"/>
    <s v="2.3.3 - PAPEL, CARTÓN E IMPRESOS"/>
    <s v="N"/>
    <s v="00 - N/A"/>
    <s v="10 - FONDO GENERAL"/>
    <s v="(en blanco)"/>
    <s v="99 - MULTIPROVINCIAL"/>
    <n v="100000"/>
    <n v="62634.400000000001"/>
    <n v="100000"/>
    <n v="62634.400000000001"/>
  </r>
  <r>
    <s v="2023"/>
    <x v="0"/>
    <x v="0"/>
    <x v="0"/>
    <x v="0"/>
    <s v="2 - Poder Ejecutivo"/>
    <s v="0203 - MINISTERIO DE DEFENSA"/>
    <s v="0003 - SERVICIOS DE PESCA"/>
    <x v="0"/>
    <x v="4"/>
    <x v="22"/>
    <s v="2.3 - MATERIALES Y SUMINISTROS"/>
    <s v="2.3.3 - PAPEL, CARTÓN E IMPRESOS"/>
    <s v="N"/>
    <s v="00 - N/A"/>
    <s v="10 - FONDO GENERAL"/>
    <s v="(en blanco)"/>
    <s v="99 - MULTIPROVINCIAL"/>
    <n v="50000"/>
    <n v="0"/>
    <n v="0"/>
    <n v="0"/>
  </r>
  <r>
    <s v="2023"/>
    <x v="0"/>
    <x v="0"/>
    <x v="0"/>
    <x v="0"/>
    <s v="2 - Poder Ejecutivo"/>
    <s v="0203 - MINISTERIO DE DEFENSA"/>
    <s v="0003 - SERVICIOS DE PESCA"/>
    <x v="0"/>
    <x v="4"/>
    <x v="22"/>
    <s v="2.3 - MATERIALES Y SUMINISTROS"/>
    <s v="2.3.5 - CUERO, CAUCHO Y PLÁSTICO"/>
    <s v="N"/>
    <s v="00 - N/A"/>
    <s v="10 - FONDO GENERAL"/>
    <s v="(en blanco)"/>
    <s v="99 - MULTIPROVINCIAL"/>
    <n v="350000"/>
    <n v="149567.35999999999"/>
    <n v="350000"/>
    <n v="149567.35999999999"/>
  </r>
  <r>
    <s v="2023"/>
    <x v="0"/>
    <x v="0"/>
    <x v="0"/>
    <x v="0"/>
    <s v="2 - Poder Ejecutivo"/>
    <s v="0203 - MINISTERIO DE DEFENSA"/>
    <s v="0003 - SERVICIOS DE PESCA"/>
    <x v="0"/>
    <x v="4"/>
    <x v="22"/>
    <s v="2.3 - MATERIALES Y SUMINISTROS"/>
    <s v="2.3.5 - CUERO, CAUCHO Y PLÁSTICO"/>
    <s v="N"/>
    <s v="00 - N/A"/>
    <s v="10 - FONDO GENERAL"/>
    <s v="(en blanco)"/>
    <s v="99 - MULTIPROVINCIAL"/>
    <n v="25000"/>
    <n v="0"/>
    <n v="0"/>
    <n v="0"/>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25000"/>
    <n v="0"/>
    <n v="0"/>
    <n v="0"/>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50000"/>
    <n v="0"/>
    <n v="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4680000"/>
    <n v="5400000"/>
    <n v="4680000"/>
    <n v="450000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4890000"/>
    <n v="4152558.4699999997"/>
    <n v="4890000"/>
    <n v="3463362.1199999996"/>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215000"/>
    <n v="0"/>
    <n v="21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400000"/>
    <n v="399341.5"/>
    <n v="700000"/>
    <n v="204405.5"/>
  </r>
  <r>
    <s v="2023"/>
    <x v="0"/>
    <x v="0"/>
    <x v="0"/>
    <x v="0"/>
    <s v="2 - Poder Ejecutivo"/>
    <s v="0203 - MINISTERIO DE DEFENSA"/>
    <s v="0003 - SERVICIOS DE PESCA"/>
    <x v="0"/>
    <x v="4"/>
    <x v="22"/>
    <s v="2.3 - MATERIALES Y SUMINISTROS"/>
    <s v="2.3.9 - PRODUCTOS Y ÚTILES VARIOS"/>
    <s v="N"/>
    <s v="00 - N/A"/>
    <s v="10 - FONDO GENERAL"/>
    <s v="(en blanco)"/>
    <s v="99 - MULTIPROVINCIAL"/>
    <n v="400000"/>
    <n v="340064.2"/>
    <n v="503606"/>
    <n v="340064.2"/>
  </r>
  <r>
    <s v="2023"/>
    <x v="0"/>
    <x v="0"/>
    <x v="0"/>
    <x v="0"/>
    <s v="2 - Poder Ejecutivo"/>
    <s v="0203 - MINISTERIO DE DEFENSA"/>
    <s v="0003 - SERVICIOS DE PESCA"/>
    <x v="0"/>
    <x v="4"/>
    <x v="22"/>
    <s v="2.3 - MATERIALES Y SUMINISTROS"/>
    <s v="2.3.9 - PRODUCTOS Y ÚTILES VARIOS"/>
    <s v="N"/>
    <s v="00 - N/A"/>
    <s v="10 - FONDO GENERAL"/>
    <s v="(en blanco)"/>
    <s v="99 - MULTIPROVINCIAL"/>
    <n v="46812"/>
    <n v="0"/>
    <n v="46812"/>
    <n v="0"/>
  </r>
  <r>
    <s v="2023"/>
    <x v="0"/>
    <x v="0"/>
    <x v="0"/>
    <x v="0"/>
    <s v="2 - Poder Ejecutivo"/>
    <s v="0203 - MINISTERIO DE DEFENSA"/>
    <s v="0003 - SERVICIOS DE PESCA"/>
    <x v="0"/>
    <x v="4"/>
    <x v="22"/>
    <s v="2.3 - MATERIALES Y SUMINISTROS"/>
    <s v="2.3.9 - PRODUCTOS Y ÚTILES VARIOS"/>
    <s v="N"/>
    <s v="00 - N/A"/>
    <s v="10 - FONDO GENERAL"/>
    <s v="(en blanco)"/>
    <s v="99 - MULTIPROVINCIAL"/>
    <n v="350000"/>
    <n v="317004.65000000002"/>
    <n v="496394"/>
    <n v="317004.65000000002"/>
  </r>
  <r>
    <s v="2023"/>
    <x v="0"/>
    <x v="0"/>
    <x v="0"/>
    <x v="0"/>
    <s v="2 - Poder Ejecutivo"/>
    <s v="0203 - MINISTERIO DE DEFENSA"/>
    <s v="0003 - SERVICIOS DE PESCA"/>
    <x v="0"/>
    <x v="4"/>
    <x v="22"/>
    <s v="2.3 - MATERIALES Y SUMINISTROS"/>
    <s v="2.3.9 - PRODUCTOS Y ÚTILES VARIOS"/>
    <s v="N"/>
    <s v="00 - N/A"/>
    <s v="10 - FONDO GENERAL"/>
    <s v="(en blanco)"/>
    <s v="99 - MULTIPROVINCIAL"/>
    <n v="70350"/>
    <n v="70233.600000000006"/>
    <n v="70350"/>
    <n v="70233.600000000006"/>
  </r>
  <r>
    <s v="2023"/>
    <x v="0"/>
    <x v="0"/>
    <x v="0"/>
    <x v="0"/>
    <s v="2 - Poder Ejecutivo"/>
    <s v="0203 - MINISTERIO DE DEFENSA"/>
    <s v="0003 - SERVICIOS DE PESCA"/>
    <x v="0"/>
    <x v="4"/>
    <x v="22"/>
    <s v="2.3 - MATERIALES Y SUMINISTROS"/>
    <s v="2.3.9 - PRODUCTOS Y ÚTILES VARIOS"/>
    <s v="N"/>
    <s v="00 - N/A"/>
    <s v="10 - FONDO GENERAL"/>
    <s v="(en blanco)"/>
    <s v="99 - MULTIPROVINCIAL"/>
    <n v="90000"/>
    <n v="0"/>
    <n v="90000"/>
    <n v="0"/>
  </r>
  <r>
    <s v="2023"/>
    <x v="0"/>
    <x v="0"/>
    <x v="0"/>
    <x v="0"/>
    <s v="2 - Poder Ejecutivo"/>
    <s v="0203 - MINISTERIO DE DEFENSA"/>
    <s v="0003 - SERVICIOS DE PESCA"/>
    <x v="0"/>
    <x v="4"/>
    <x v="22"/>
    <s v="2.3 - MATERIALES Y SUMINISTROS"/>
    <s v="2.3.9 - PRODUCTOS Y ÚTILES VARIOS"/>
    <s v="N"/>
    <s v="00 - N/A"/>
    <s v="10 - FONDO GENERAL"/>
    <s v="(en blanco)"/>
    <s v="99 - MULTIPROVINCIAL"/>
    <n v="300000"/>
    <n v="0"/>
    <n v="100000"/>
    <n v="0"/>
  </r>
  <r>
    <s v="2023"/>
    <x v="0"/>
    <x v="0"/>
    <x v="0"/>
    <x v="0"/>
    <s v="2 - Poder Ejecutivo"/>
    <s v="0203 - MINISTERIO DE DEFENSA"/>
    <s v="0003 - SERVICIOS DE PESCA"/>
    <x v="0"/>
    <x v="4"/>
    <x v="22"/>
    <s v="2.3 - MATERIALES Y SUMINISTROS"/>
    <s v="2.3.9 - PRODUCTOS Y ÚTILES VARIOS"/>
    <s v="N"/>
    <s v="00 - N/A"/>
    <s v="10 - FONDO GENERAL"/>
    <s v="(en blanco)"/>
    <s v="99 - MULTIPROVINCIAL"/>
    <n v="50000"/>
    <n v="0"/>
    <n v="50000"/>
    <n v="0"/>
  </r>
  <r>
    <s v="2023"/>
    <x v="0"/>
    <x v="0"/>
    <x v="0"/>
    <x v="0"/>
    <s v="2 - Poder Ejecutivo"/>
    <s v="0203 - MINISTERIO DE DEFENSA"/>
    <s v="0003 - SERVICIOS DE PESCA"/>
    <x v="0"/>
    <x v="4"/>
    <x v="22"/>
    <s v="2.3 - MATERIALES Y SUMINISTROS"/>
    <s v="2.3.9 - PRODUCTOS Y ÚTILES VARIOS"/>
    <s v="N"/>
    <s v="00 - N/A"/>
    <s v="10 - FONDO GENERAL"/>
    <s v="(en blanco)"/>
    <s v="99 - MULTIPROVINCIAL"/>
    <n v="50000"/>
    <n v="61007.89"/>
    <n v="50000"/>
    <n v="61007.89"/>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18007200"/>
    <n v="18006000"/>
    <n v="18007200"/>
    <n v="14565051.82"/>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40444800"/>
    <n v="40446000"/>
    <n v="40444800"/>
    <n v="33625800"/>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4871000"/>
    <n v="4871000"/>
    <n v="4871000"/>
    <n v="0"/>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300000"/>
    <n v="1300000"/>
    <n v="1300000"/>
    <n v="1032662.34"/>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230000"/>
    <n v="230000"/>
    <n v="230000"/>
    <n v="174780.41999999998"/>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160000"/>
    <n v="2160000"/>
    <n v="2160000"/>
    <n v="1776511.7299999997"/>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
    <n v="240000"/>
    <n v="240000"/>
    <n v="199849.39"/>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2500000"/>
    <n v="0"/>
    <n v="1422000"/>
    <n v="0"/>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1000000"/>
    <n v="0"/>
    <n v="1000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759069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900000"/>
    <n v="131540.5"/>
    <n v="518000"/>
    <n v="131540.5"/>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300000"/>
    <n v="296543.44"/>
    <n v="300000"/>
    <n v="296543.44"/>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200000"/>
    <n v="0"/>
    <n v="120900"/>
    <n v="0"/>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400000"/>
    <n v="5538000"/>
    <n v="5538000"/>
    <n v="461500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300000"/>
    <n v="0"/>
    <n v="0"/>
    <n v="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000000"/>
    <n v="170977.87"/>
    <n v="1306100"/>
    <n v="170977.87"/>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582801"/>
    <n v="1560147.84"/>
    <n v="482801"/>
    <n v="1560147.84"/>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50000"/>
    <n v="0"/>
    <n v="30000"/>
    <n v="0"/>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7489088"/>
    <n v="77886963.5"/>
    <n v="77489088"/>
    <n v="59501017.280000001"/>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495930294"/>
    <n v="491820586.46999997"/>
    <n v="495881706.56"/>
    <n v="363611080.46000004"/>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105990490"/>
    <n v="108618357.38000001"/>
    <n v="105990490"/>
    <n v="82431247.739999995"/>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57883476"/>
    <n v="56862309.609999999"/>
    <n v="57883476"/>
    <n v="0"/>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0"/>
    <n v="48587.44"/>
    <n v="48587.44"/>
    <n v="48587.44"/>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3008697"/>
    <n v="13231583.67"/>
    <n v="13008697"/>
    <n v="10062994.099999998"/>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2204539"/>
    <n v="1981652.33"/>
    <n v="2204539"/>
    <n v="1698253.45"/>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1800000"/>
    <n v="2665200"/>
    <n v="2760000"/>
    <n v="2211878.1"/>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600000"/>
    <n v="600000"/>
    <n v="605756"/>
    <n v="549549.56000000006"/>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29013795"/>
    <n v="27710112"/>
    <n v="29013795"/>
    <n v="23563534.029999997"/>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450000"/>
    <n v="450000"/>
    <n v="450000"/>
    <n v="277060"/>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200000"/>
    <n v="200000"/>
    <n v="200000"/>
    <n v="147793"/>
  </r>
  <r>
    <s v="2023"/>
    <x v="0"/>
    <x v="0"/>
    <x v="0"/>
    <x v="0"/>
    <s v="2 - Poder Ejecutivo"/>
    <s v="0203 - MINISTERIO DE DEFENSA"/>
    <s v="0005 - HOSPITAL CENTRAL FUERZAS  ARMADAS"/>
    <x v="1"/>
    <x v="5"/>
    <x v="21"/>
    <s v="2.2 - CONTRATACIÓN DE SERVICIOS"/>
    <s v="2.2.2 - PUBLICIDAD, IMPRESIÓN Y ENCUADERNACIÓN"/>
    <s v="N"/>
    <s v="00 - N/A"/>
    <s v="10 - FONDO GENERAL"/>
    <s v="(en blanco)"/>
    <s v="99 - MULTIPROVINCIAL"/>
    <n v="0"/>
    <n v="188446"/>
    <n v="278446"/>
    <n v="188446"/>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1503084"/>
    <n v="15033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0"/>
    <n v="0"/>
    <n v="1504620.59"/>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000000"/>
    <n v="1592226.75"/>
    <n v="4340000"/>
    <n v="1276226.73"/>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300000"/>
    <n v="244760.32000000001"/>
    <n v="300000"/>
    <n v="211720.32000000001"/>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00000"/>
    <n v="112601.5"/>
    <n v="200000"/>
    <n v="112601.5"/>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0"/>
    <n v="416626.14"/>
    <n v="450000"/>
    <n v="211896.14"/>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100000"/>
    <n v="16630"/>
    <n v="100000"/>
    <n v="16630"/>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200000"/>
    <n v="429820.02"/>
    <n v="494400"/>
    <n v="327160"/>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0"/>
    <n v="0"/>
    <n v="206500"/>
    <n v="0"/>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300000"/>
    <n v="0"/>
    <n v="68433"/>
    <n v="0"/>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0"/>
    <n v="280400"/>
    <n v="98100"/>
    <n v="280400"/>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0"/>
    <n v="626860.72"/>
    <n v="1021674"/>
    <n v="626860.7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2121609.7800000003"/>
    <n v="2157208"/>
    <n v="2121609.7800000003"/>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983474.210000001"/>
    <n v="28101582"/>
    <n v="22596268.800000001"/>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0"/>
    <n v="31100.13"/>
    <n v="31101"/>
    <n v="31100.13"/>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300000"/>
    <n v="0"/>
    <n v="111100"/>
    <n v="0"/>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700000"/>
    <n v="0"/>
    <n v="300000"/>
    <n v="0"/>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0"/>
    <n v="55029.3"/>
    <n v="5000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1200000"/>
    <n v="1396025.55"/>
    <n v="1200000"/>
    <n v="1396025.550000000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1500000"/>
    <n v="1012781.26"/>
    <n v="1270000"/>
    <n v="1006304"/>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2000000"/>
    <n v="707994.1"/>
    <n v="903504"/>
    <n v="707994.1"/>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21705605.09"/>
    <n v="27914795"/>
    <n v="18749000.830000002"/>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4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100000"/>
    <n v="885"/>
    <n v="100000"/>
    <n v="885"/>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100000"/>
    <n v="0"/>
    <n v="60325"/>
    <n v="0"/>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100000"/>
    <n v="0"/>
    <n v="7392"/>
    <n v="0"/>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100000"/>
    <n v="20117.2"/>
    <n v="100000"/>
    <n v="20117.2"/>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1400000"/>
    <n v="84710.829999999987"/>
    <n v="110000"/>
    <n v="84710.82999999998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
    <n v="0"/>
    <n v="50000"/>
    <n v="0"/>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0"/>
    <n v="1934.62"/>
    <n v="20000"/>
    <n v="1934.62"/>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1500000"/>
    <n v="1499997.8599999999"/>
    <n v="1500000"/>
    <n v="1124996.01"/>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12000000"/>
    <n v="11999998.91"/>
    <n v="12000000"/>
    <n v="8999995.4399999995"/>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1200000"/>
    <n v="1058747.22"/>
    <n v="1200000"/>
    <n v="518078.95"/>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8000000"/>
    <n v="5734583.7899999991"/>
    <n v="5639844"/>
    <n v="5009601.51"/>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0"/>
    <n v="0"/>
    <n v="100"/>
    <n v="0"/>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1200000"/>
    <n v="486490.58"/>
    <n v="800000"/>
    <n v="486490.58"/>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10000000"/>
    <n v="7468435.9799999986"/>
    <n v="11471597"/>
    <n v="7468263.9799999995"/>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500000"/>
    <n v="1565677.8000000003"/>
    <n v="2546367"/>
    <n v="1476427.8"/>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1500000"/>
    <n v="514717.89"/>
    <n v="1000000"/>
    <n v="514717.89"/>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28503494"/>
    <n v="17987780.090000004"/>
    <n v="29438573.41"/>
    <n v="17393848.939999998"/>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0"/>
    <n v="78077.400000000009"/>
    <n v="3928"/>
    <n v="0"/>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1800000"/>
    <n v="580344.14"/>
    <n v="1000000"/>
    <n v="580344.14"/>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200000"/>
    <n v="3118.15"/>
    <n v="200000"/>
    <n v="3118.15"/>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200000"/>
    <n v="278362.43"/>
    <n v="200000"/>
    <n v="278362.43"/>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00000"/>
    <n v="0"/>
    <n v="300000"/>
    <n v="0"/>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0"/>
    <n v="99184.9"/>
    <n v="56554"/>
    <n v="56557.4"/>
  </r>
  <r>
    <s v="2023"/>
    <x v="0"/>
    <x v="0"/>
    <x v="1"/>
    <x v="1"/>
    <s v="2 - Poder Ejecutivo"/>
    <s v="0203 - MINISTERIO DE DEFENSA"/>
    <s v="0005 - HOSPITAL CENTRAL FUERZAS  ARMADAS"/>
    <x v="1"/>
    <x v="5"/>
    <x v="21"/>
    <s v="2.3 - MATERIALES Y SUMINISTROS"/>
    <s v="2.3.9 - PRODUCTOS Y ÚTILES VARIOS"/>
    <s v="N"/>
    <s v="00 - N/A"/>
    <s v="10 - FONDO GENERAL"/>
    <s v="(en blanco)"/>
    <s v="99 - MULTIPROVINCIAL"/>
    <n v="0"/>
    <n v="0"/>
    <n v="0"/>
    <n v="0"/>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08203"/>
    <n v="2508203"/>
    <n v="2865989"/>
    <n v="2242057.25"/>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2736400"/>
    <n v="22001400"/>
    <n v="22636083"/>
    <n v="17506000"/>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1231769"/>
    <n v="1966769"/>
    <n v="1322769"/>
    <n v="1655000"/>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242000"/>
    <n v="2242000"/>
    <n v="2242000"/>
    <n v="0"/>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293524"/>
    <n v="333211"/>
    <n v="335976"/>
    <n v="276301.32000000007"/>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50000"/>
    <n v="54006"/>
    <n v="59079"/>
    <n v="44816.039999999994"/>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20000"/>
    <n v="939877.32000000007"/>
    <n v="1020000"/>
    <n v="640794.47"/>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37560"/>
    <n v="20344"/>
    <n v="37560"/>
    <n v="11710.6"/>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37560"/>
    <n v="33696"/>
    <n v="37560"/>
    <n v="28080"/>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19535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400000"/>
    <n v="0"/>
    <n v="0"/>
    <n v="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125000"/>
    <n v="0"/>
    <n v="75000"/>
    <n v="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150000"/>
    <n v="0"/>
    <n v="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125000"/>
    <n v="113398"/>
    <n v="115000"/>
    <n v="113398"/>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150000"/>
    <n v="0"/>
    <n v="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00000"/>
    <n v="2400000"/>
    <n v="199500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0"/>
    <n v="1000"/>
    <n v="1000"/>
    <n v="100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0"/>
    <n v="11831.86"/>
    <n v="12191"/>
    <n v="11831.86"/>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293938"/>
    <n v="37760"/>
    <n v="378840"/>
    <n v="37760"/>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86552"/>
    <n v="205408.5"/>
    <n v="86552"/>
    <n v="20540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575000"/>
    <n v="0"/>
    <n v="453298"/>
    <n v="0"/>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575000"/>
    <n v="92249.39"/>
    <n v="287402"/>
    <n v="92249.39"/>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0"/>
    <n v="21700.2"/>
    <n v="21702"/>
    <n v="21700.2"/>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1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1559.96"/>
    <n v="19500"/>
    <n v="1559.96"/>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0"/>
    <n v="834.26"/>
    <n v="2976"/>
    <n v="834.26"/>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0"/>
    <n v="604.16"/>
    <n v="605"/>
    <n v="604.16"/>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000000"/>
    <n v="3000000"/>
    <n v="3000000"/>
    <n v="2500000"/>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0"/>
    <n v="3026.7"/>
    <n v="3026.7"/>
    <n v="3026.7"/>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0"/>
    <n v="354"/>
    <n v="8242.2999999999993"/>
    <n v="354"/>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27000"/>
    <n v="814.2"/>
    <n v="27000"/>
    <n v="814.2"/>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100000"/>
    <n v="50022.92"/>
    <n v="88731"/>
    <n v="50022.92"/>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555000"/>
    <n v="44859.71"/>
    <n v="628684"/>
    <n v="44859.71"/>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48011"/>
    <n v="0"/>
    <n v="48011"/>
    <n v="0"/>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600000"/>
    <n v="665987.52"/>
    <n v="600000"/>
    <n v="665987.52"/>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0"/>
    <n v="1711"/>
    <n v="1711"/>
    <n v="1711"/>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99718"/>
    <n v="1641.12"/>
    <n v="99718"/>
    <n v="1641.12"/>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00000"/>
    <n v="0"/>
    <n v="100000"/>
    <n v="0"/>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75000"/>
    <n v="498534.12999999995"/>
    <n v="75000"/>
    <n v="498534.12"/>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0"/>
    <n v="330493.21999999997"/>
    <n v="322605"/>
    <n v="330493.21999999997"/>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0"/>
    <n v="77467"/>
    <n v="6000"/>
    <n v="77467"/>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281"/>
    <n v="0"/>
    <n v="15281"/>
    <n v="0"/>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3962580"/>
    <n v="3962579.76"/>
    <n v="3962580"/>
    <n v="3265527.98"/>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13258824"/>
    <n v="13258824"/>
    <n v="13258824"/>
    <n v="11160641.82"/>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1393404"/>
    <n v="1393392"/>
    <n v="1393404"/>
    <n v="1086160"/>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1600000"/>
    <n v="1551233.48"/>
    <n v="1600000"/>
    <n v="0"/>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80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379740"/>
    <n v="379738.56"/>
    <n v="379740"/>
    <n v="308534.82"/>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61596"/>
    <n v="61594.2"/>
    <n v="61596"/>
    <n v="50044.840000000004"/>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0"/>
    <n v="0"/>
    <n v="0"/>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0"/>
    <n v="200000"/>
    <n v="200000"/>
    <n v="153023.1"/>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0"/>
    <n v="0"/>
    <n v="144000"/>
    <n v="0"/>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55000"/>
    <n v="41800"/>
    <n v="55000"/>
    <n v="41800"/>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250000"/>
    <n v="102438"/>
    <n v="250000"/>
    <n v="102438"/>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3503210.24"/>
    <n v="3556000"/>
    <n v="3503210.24"/>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900000"/>
    <n v="1852331.76"/>
    <n v="1980083"/>
    <n v="1852331.7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400000"/>
    <n v="507400.27"/>
    <n v="400000"/>
    <n v="415145.69999999995"/>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200000"/>
    <n v="864550.2"/>
    <n v="484375"/>
    <n v="864550.2"/>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150000"/>
    <n v="11800"/>
    <n v="150000"/>
    <n v="11800"/>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150000"/>
    <n v="0"/>
    <n v="150000"/>
    <n v="0"/>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100000"/>
    <n v="118306.8"/>
    <n v="0"/>
    <n v="118306.8"/>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100000"/>
    <n v="165672"/>
    <n v="225955"/>
    <n v="165672"/>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50000"/>
    <n v="162840"/>
    <n v="50000"/>
    <n v="162840"/>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50000"/>
    <n v="0"/>
    <n v="200000"/>
    <n v="0"/>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100000"/>
    <n v="126112.5"/>
    <n v="100000"/>
    <n v="126112.5"/>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100000"/>
    <n v="0"/>
    <n v="100000"/>
    <n v="0"/>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10000"/>
    <n v="0"/>
    <n v="10000"/>
    <n v="0"/>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500000"/>
    <n v="1828500"/>
    <n v="2309798"/>
    <n v="1828500"/>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200000"/>
    <n v="89998.6"/>
    <n v="50000"/>
    <n v="89998.6"/>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2100000"/>
    <n v="0"/>
    <n v="2100000"/>
    <n v="0"/>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800000"/>
    <n v="3371835.6"/>
    <n v="1700000"/>
    <n v="3000926.6399999997"/>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00000"/>
    <n v="3319229.15"/>
    <n v="4000000"/>
    <n v="2773009.15"/>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35000"/>
    <n v="0"/>
    <n v="35000"/>
    <n v="0"/>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20000"/>
    <n v="0"/>
    <n v="20000"/>
    <n v="0"/>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50000"/>
    <n v="0"/>
    <n v="50000"/>
    <n v="0"/>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0"/>
    <n v="100034.5"/>
    <n v="31507"/>
    <n v="100034.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00000"/>
    <n v="261252"/>
    <n v="279930"/>
    <n v="261252"/>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100000"/>
    <n v="112914.2"/>
    <n v="179515"/>
    <n v="112914.2"/>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038009"/>
    <n v="199543.9"/>
    <n v="309803"/>
    <n v="199543.9"/>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100000"/>
    <n v="246159.8"/>
    <n v="100000"/>
    <n v="246159.8"/>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121126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50000"/>
    <n v="72275"/>
    <n v="50000"/>
    <n v="7227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40000"/>
    <n v="0"/>
    <n v="40000"/>
    <n v="0"/>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0"/>
    <n v="119490.76000000001"/>
    <n v="166499"/>
    <n v="119490.76000000001"/>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20000"/>
    <n v="0"/>
    <n v="20000"/>
    <n v="0"/>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0"/>
    <n v="130445.46"/>
    <n v="15000"/>
    <n v="130445.46"/>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25000"/>
    <n v="3823.2"/>
    <n v="30000"/>
    <n v="3823.2"/>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00000"/>
    <n v="41099"/>
    <n v="144160"/>
    <n v="41099"/>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0"/>
    <n v="65472.06"/>
    <n v="15840"/>
    <n v="65472.06"/>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000000"/>
    <n v="3000000"/>
    <n v="3000000"/>
    <n v="2500000"/>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100000"/>
    <n v="0"/>
    <n v="100000"/>
    <n v="0"/>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0"/>
    <n v="199479"/>
    <n v="112051"/>
    <n v="199479"/>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50000"/>
    <n v="17050.8"/>
    <n v="50000"/>
    <n v="17050.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269000"/>
    <n v="119357"/>
    <n v="179000"/>
    <n v="119357"/>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200000"/>
    <n v="61565.7"/>
    <n v="167323"/>
    <n v="61565.7"/>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132.8"/>
    <n v="1170"/>
    <n v="1132.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60000"/>
    <n v="0"/>
    <n v="60000"/>
    <n v="0"/>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100000"/>
    <n v="42244"/>
    <n v="0"/>
    <n v="42244"/>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100000"/>
    <n v="43919.95"/>
    <n v="64105"/>
    <n v="43919.95"/>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50000"/>
    <n v="365"/>
    <n v="50000"/>
    <n v="365"/>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37194.409999999996"/>
    <n v="35895"/>
    <n v="37194.409999999996"/>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50000"/>
    <n v="0"/>
    <n v="50000"/>
    <n v="0"/>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60000"/>
    <n v="4248"/>
    <n v="60000"/>
    <n v="4248"/>
  </r>
  <r>
    <s v="2023"/>
    <x v="0"/>
    <x v="0"/>
    <x v="1"/>
    <x v="1"/>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0"/>
    <n v="0"/>
    <n v="0"/>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372500"/>
    <n v="310000"/>
    <n v="372500"/>
    <n v="310000"/>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2714524"/>
    <n v="10591055.999999998"/>
    <n v="12714524"/>
    <n v="10591055.999999998"/>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090290"/>
    <n v="0"/>
    <n v="1090290"/>
    <n v="0"/>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30000"/>
    <n v="21979.000000000004"/>
    <n v="30000"/>
    <n v="21979.000000000004"/>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19200"/>
    <n v="3720"/>
    <n v="19200"/>
    <n v="3720"/>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0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2187868.9"/>
    <n v="2625720"/>
    <n v="2187868.9"/>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117828.9"/>
    <n v="400000"/>
    <n v="117828.9"/>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962347"/>
    <n v="122664.68"/>
    <n v="962347"/>
    <n v="122664.68"/>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50000"/>
    <n v="66447.679999999993"/>
    <n v="50000"/>
    <n v="66447.679999999993"/>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6494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54999"/>
    <n v="382211.53"/>
    <n v="154999"/>
    <n v="381621.53"/>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53999"/>
    <n v="40062.62999999999"/>
    <n v="153999"/>
    <n v="40062.629999999997"/>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20000"/>
    <n v="0"/>
    <n v="20000"/>
    <n v="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300000"/>
    <n v="96463.77"/>
    <n v="300000"/>
    <n v="96463.77"/>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400000"/>
    <n v="0"/>
    <n v="400000"/>
    <n v="0"/>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776279"/>
    <n v="1776279"/>
    <n v="1776279"/>
    <n v="1480227.5"/>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2923328"/>
    <n v="13334581.150000002"/>
    <n v="13334581.15"/>
    <n v="11114440"/>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2257200"/>
    <n v="1916199.76"/>
    <n v="1916199.76"/>
    <n v="1594499.8"/>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413067"/>
    <n v="1418916.73"/>
    <n v="1418916.73"/>
    <n v="0"/>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42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05000"/>
    <n v="261797.40000000002"/>
    <n v="261797.4"/>
    <n v="217998.1"/>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50000"/>
    <n v="42461.96"/>
    <n v="42461.96"/>
    <n v="35359.299999999996"/>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956000"/>
    <n v="956000"/>
    <n v="76600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0"/>
    <n v="1376970"/>
    <n v="1376970"/>
    <n v="137697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1504550.63"/>
    <n v="1504551"/>
    <n v="1504550.63"/>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5076336.4000000004"/>
    <n v="5088000"/>
    <n v="5076336.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41600"/>
    <n v="41600"/>
    <n v="4160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300000"/>
    <n v="82128"/>
    <n v="82128"/>
    <n v="82128"/>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600000"/>
    <n v="1404904"/>
    <n v="1404904"/>
    <n v="662000"/>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0"/>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762897"/>
    <n v="1911190"/>
    <n v="140087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0"/>
    <n v="23727.02"/>
    <n v="23728"/>
    <n v="20178"/>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182310"/>
    <n v="182310"/>
    <n v="182310"/>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38499.39"/>
    <n v="45588"/>
    <n v="33453"/>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60950.149999999994"/>
    <n v="151783.45000000001"/>
    <n v="27629.7"/>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146615"/>
    <n v="2028016"/>
    <n v="146615"/>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0"/>
    <n v="128.62"/>
    <n v="165921"/>
    <n v="128.62"/>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200"/>
    <n v="270528"/>
    <n v="224200"/>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00000"/>
    <n v="2700000"/>
    <n v="2700000"/>
    <n v="2250000"/>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70000"/>
    <n v="41362.31"/>
    <n v="41371"/>
    <n v="7988.6"/>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0"/>
    <n v="554.6"/>
    <n v="792"/>
    <n v="554.6"/>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030187"/>
    <n v="76433.14"/>
    <n v="96549.550000000047"/>
    <n v="71700.34"/>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233957"/>
    <n v="150309.99"/>
    <n v="199163"/>
    <n v="143499.79999999999"/>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0"/>
    <n v="2912.24"/>
    <n v="35391"/>
    <n v="0"/>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0"/>
    <n v="74215.16"/>
    <n v="75714"/>
    <n v="45487.8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0"/>
    <n v="4844.24"/>
    <n v="4845"/>
    <n v="0"/>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0"/>
    <n v="7698.32"/>
    <n v="7694"/>
    <n v="7698.32"/>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2423106"/>
    <n v="0"/>
    <n v="0"/>
    <n v="0"/>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558549"/>
    <n v="1558549"/>
    <n v="1558549"/>
    <n v="1168911.4500000002"/>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2673500"/>
    <n v="12708000"/>
    <n v="12711500"/>
    <n v="9476000"/>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0"/>
    <n v="2423106"/>
    <n v="2423106"/>
    <n v="1902329.5"/>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387930"/>
    <n v="1457930"/>
    <n v="1457930"/>
    <n v="0"/>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282300"/>
    <n v="282300"/>
    <n v="282300"/>
    <n v="217751.13999999996"/>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45790"/>
    <n v="45790"/>
    <n v="45790"/>
    <n v="35319.340000000011"/>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50000"/>
    <n v="0"/>
    <n v="0"/>
    <n v="0"/>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50000"/>
    <n v="35459.83"/>
    <n v="5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500000"/>
    <n v="351200"/>
    <n v="500000"/>
    <n v="292400"/>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250000"/>
    <n v="0"/>
    <n v="250000"/>
    <n v="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250000"/>
    <n v="0"/>
    <n v="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0"/>
    <n v="2738660.12"/>
    <n v="2738993.12"/>
    <n v="2738660.12"/>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126000"/>
    <n v="123475.2"/>
    <n v="126000"/>
    <n v="102896"/>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200000"/>
    <n v="200000"/>
    <n v="200000"/>
    <n v="200000"/>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400000"/>
    <n v="203750.6"/>
    <n v="282800"/>
    <n v="203750.6"/>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0"/>
    <n v="0"/>
    <n v="0"/>
    <n v="0"/>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0"/>
    <n v="47200"/>
    <n v="47200"/>
    <n v="47200"/>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200000"/>
    <n v="0"/>
    <n v="0"/>
    <n v="0"/>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250000"/>
    <n v="76649.22"/>
    <n v="249999"/>
    <n v="76649.22"/>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0"/>
    <n v="70000"/>
    <n v="70000"/>
    <n v="70000"/>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00000"/>
    <n v="148000.91"/>
    <n v="296001.82"/>
    <n v="148000.91"/>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300000"/>
    <n v="0"/>
    <n v="265000"/>
    <n v="0"/>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280000"/>
    <n v="2280000"/>
    <n v="2280000"/>
    <n v="1647000"/>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100000"/>
    <n v="0"/>
    <n v="100000"/>
    <n v="0"/>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0"/>
    <n v="0"/>
    <n v="0"/>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0"/>
    <n v="681999.14"/>
    <n v="790001"/>
    <n v="68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00000"/>
    <n v="2695612.4499999997"/>
    <n v="2769733"/>
    <n v="2290640.4500000002"/>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15000"/>
    <n v="0"/>
    <n v="15000"/>
    <n v="0"/>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50000"/>
    <n v="0"/>
    <n v="50000"/>
    <n v="0"/>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0"/>
    <n v="195396.67"/>
    <n v="195397"/>
    <n v="195396.67"/>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200000"/>
    <n v="3187.04"/>
    <n v="200000"/>
    <n v="3187.04"/>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100000"/>
    <n v="0"/>
    <n v="0"/>
    <n v="0"/>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100000"/>
    <n v="133253.03"/>
    <n v="133254"/>
    <n v="133253.03"/>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343663"/>
    <n v="121081.31999999999"/>
    <n v="203375.27999999988"/>
    <n v="121081.3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75000"/>
    <n v="2950"/>
    <n v="75000"/>
    <n v="2950"/>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120000"/>
    <n v="0"/>
    <n v="120000"/>
    <n v="0"/>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80000"/>
    <n v="1185.32"/>
    <n v="2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70000"/>
    <n v="1092.04"/>
    <n v="5000"/>
    <n v="1092.04"/>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10000"/>
    <n v="0"/>
    <n v="0"/>
    <n v="0"/>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0"/>
    <n v="108324"/>
    <n v="108642.6"/>
    <n v="108324"/>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50000"/>
    <n v="0"/>
    <n v="0"/>
    <n v="0"/>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5000"/>
    <n v="0"/>
    <n v="0"/>
    <n v="0"/>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50000"/>
    <n v="14821.13"/>
    <n v="20000"/>
    <n v="14821.13"/>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60000"/>
    <n v="155.19"/>
    <n v="10000"/>
    <n v="155.19"/>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100000"/>
    <n v="2100000"/>
    <n v="2100000"/>
    <n v="1750000"/>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10000"/>
    <n v="967.46"/>
    <n v="10000"/>
    <n v="967.46"/>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5000"/>
    <n v="0"/>
    <n v="5000"/>
    <n v="0"/>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40000"/>
    <n v="0"/>
    <n v="20000"/>
    <n v="0"/>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5000"/>
    <n v="0"/>
    <n v="0"/>
    <n v="0"/>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172619"/>
    <n v="41418"/>
    <n v="172619"/>
    <n v="41418"/>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35000"/>
    <n v="23445.309999999998"/>
    <n v="35000"/>
    <n v="23445.309999999998"/>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180000"/>
    <n v="49478.720000000001"/>
    <n v="100000"/>
    <n v="49478.720000000001"/>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200000"/>
    <n v="167236.34999999998"/>
    <n v="200000"/>
    <n v="167236.34999999998"/>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0250"/>
    <n v="10250"/>
    <n v="10250"/>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40000"/>
    <n v="121315.14"/>
    <n v="121317"/>
    <n v="121315.13999999998"/>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130000"/>
    <n v="200537.22999999998"/>
    <n v="209152.65"/>
    <n v="200537.23"/>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200000"/>
    <n v="30386.17"/>
    <n v="200000"/>
    <n v="30386.17"/>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38587.379999999997"/>
    <n v="38567.379999999997"/>
    <n v="38587.380000000005"/>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80000"/>
    <n v="0"/>
    <n v="10000"/>
    <n v="0"/>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100000"/>
    <n v="63353.130000000005"/>
    <n v="70000"/>
    <n v="63353.130000000005"/>
  </r>
  <r>
    <s v="2023"/>
    <x v="0"/>
    <x v="0"/>
    <x v="1"/>
    <x v="1"/>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0"/>
    <n v="0"/>
    <n v="0"/>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307200"/>
    <n v="307200"/>
    <n v="307200"/>
    <n v="256000"/>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3500000"/>
    <n v="13500000"/>
    <n v="13500000"/>
    <n v="11215000"/>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720000"/>
    <n v="720000"/>
    <n v="720000"/>
    <n v="600000"/>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210600"/>
    <n v="1210600"/>
    <n v="1210600"/>
    <n v="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86250"/>
    <n v="86250"/>
    <n v="86250"/>
    <n v="60690.400000000001"/>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7533"/>
    <n v="17533"/>
    <n v="17533"/>
    <n v="9416.0000000000018"/>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4720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48628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50000"/>
    <n v="0"/>
    <n v="107281"/>
    <n v="0"/>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0"/>
    <n v="149860"/>
    <n v="150000"/>
    <n v="149860"/>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41000"/>
    <n v="0"/>
    <n v="41000"/>
    <n v="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50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60000"/>
    <n v="51216.959999999999"/>
    <n v="60000"/>
    <n v="51216.959999999999"/>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179735"/>
    <n v="0"/>
    <n v="1029735"/>
    <n v="0"/>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157488000"/>
    <n v="155232000"/>
    <n v="155590797"/>
    <n v="129590500"/>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4000000"/>
    <n v="24000000"/>
    <n v="24000000"/>
    <n v="20000000"/>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15123630"/>
    <n v="16835246"/>
    <n v="16910246"/>
    <n v="13572650"/>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14384303"/>
    <n v="14384303"/>
    <n v="14384303"/>
    <n v="0"/>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31356220"/>
    <n v="31356220"/>
    <n v="25403230.389999997"/>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0"/>
    <n v="42840000"/>
    <n v="42840000"/>
    <n v="35682500"/>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072266"/>
    <n v="1166845"/>
    <n v="1166845"/>
    <n v="962301.00000000012"/>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81484"/>
    <n v="197492"/>
    <n v="197492"/>
    <n v="162871.82"/>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3619635"/>
    <n v="2296486.77"/>
    <n v="3064345"/>
    <n v="2296486.77"/>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0"/>
    <n v="127859"/>
    <n v="555290"/>
    <n v="127859"/>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6847370"/>
    <n v="4984870.8400000008"/>
    <n v="6847370"/>
    <n v="4984870.8400000008"/>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0"/>
    <n v="0"/>
    <n v="0"/>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30040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200000"/>
    <n v="0"/>
    <n v="200000"/>
    <n v="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600000"/>
    <n v="600000"/>
    <n v="600000"/>
    <n v="449990.64000000007"/>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000000"/>
    <n v="5033984"/>
    <n v="5033984"/>
    <n v="4193137.9699999997"/>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00000"/>
    <n v="0"/>
    <n v="1394.960000000021"/>
    <n v="0"/>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400000"/>
    <n v="0"/>
    <n v="400000"/>
    <n v="0"/>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4500000"/>
    <n v="1983344"/>
    <n v="1983344"/>
    <n v="1622736"/>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100000"/>
    <n v="0"/>
    <n v="100000"/>
    <n v="0"/>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300000"/>
    <n v="1650700.01"/>
    <n v="1650700"/>
    <n v="1650700.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11388"/>
    <n v="855736"/>
    <n v="855736"/>
    <n v="855736"/>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77021"/>
    <n v="246594.04"/>
    <n v="246594.04"/>
    <n v="246594.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2987895"/>
    <n v="52979422.539999999"/>
    <n v="54487895"/>
    <n v="44279422.269999996"/>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3037695"/>
    <n v="3037617.36"/>
    <n v="3037695"/>
    <n v="2531347.7999999998"/>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1286613"/>
    <n v="0"/>
    <n v="2086613"/>
    <n v="0"/>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250000"/>
    <n v="1207357.71"/>
    <n v="1207357.71"/>
    <n v="1207357.71"/>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2241120"/>
    <n v="5480190.1500000004"/>
    <n v="5480190.1500000004"/>
    <n v="5480190.1500000004"/>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4858500"/>
    <n v="11144370.449999999"/>
    <n v="12187612.140000001"/>
    <n v="11144370.449999999"/>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4629912"/>
    <n v="8431503.5599999987"/>
    <n v="8431503.5600000005"/>
    <n v="8431503.5599999987"/>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1000000"/>
    <n v="522150"/>
    <n v="1000000"/>
    <n v="522150"/>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600000"/>
    <n v="438665"/>
    <n v="1000000"/>
    <n v="438665"/>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800000"/>
    <n v="137747.48000000001"/>
    <n v="800000"/>
    <n v="137747.48000000001"/>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5000"/>
    <n v="0"/>
    <n v="25000"/>
    <n v="0"/>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500000"/>
    <n v="0"/>
    <n v="500000"/>
    <n v="0"/>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400000"/>
    <n v="0"/>
    <n v="4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1428803"/>
    <n v="4290231.25"/>
    <n v="4290231.26"/>
    <n v="4290231.25"/>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15882"/>
    <n v="7080"/>
    <n v="215882"/>
    <n v="708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750000"/>
    <n v="474814.89"/>
    <n v="750000"/>
    <n v="474814.89"/>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1050000"/>
    <n v="945917.5"/>
    <n v="945919"/>
    <n v="945917.5"/>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25000"/>
    <n v="38940"/>
    <n v="39000"/>
    <n v="38940"/>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00000"/>
    <n v="25960"/>
    <n v="1433995"/>
    <n v="25960"/>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400000"/>
    <n v="1423977.98"/>
    <n v="16200"/>
    <n v="1423977.98"/>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250000"/>
    <n v="170938.7"/>
    <n v="250000"/>
    <n v="170938.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2468377"/>
    <n v="1802978.6400000001"/>
    <n v="1802980.62"/>
    <n v="1802978.6400000001"/>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1000000"/>
    <n v="1078992"/>
    <n v="1177810.8"/>
    <n v="1078992"/>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66550"/>
    <n v="36094.81"/>
    <n v="66550"/>
    <n v="36094.81"/>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14000000"/>
    <n v="18000000"/>
    <n v="14000000"/>
    <n v="15000000"/>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28000000"/>
    <n v="25500000"/>
    <n v="28000000"/>
    <n v="21250000"/>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1251125"/>
    <n v="141512.33000000002"/>
    <n v="1451125"/>
    <n v="141512.33000000002"/>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300000"/>
    <n v="0"/>
    <n v="300000"/>
    <n v="0"/>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700000"/>
    <n v="0"/>
    <n v="700000"/>
    <n v="0"/>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100000"/>
    <n v="95580"/>
    <n v="100000"/>
    <n v="95580"/>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100000"/>
    <n v="70200"/>
    <n v="100000"/>
    <n v="70200"/>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1762890"/>
    <n v="2471123.15"/>
    <n v="7762890"/>
    <n v="2471123.15"/>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1000000"/>
    <n v="443370.03"/>
    <n v="1000000"/>
    <n v="443370.03"/>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2199998"/>
    <n v="1016496.08"/>
    <n v="2841850"/>
    <n v="1016496.0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609948"/>
    <n v="2476292.7999999998"/>
    <n v="3109948"/>
    <n v="2476292.799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18139.68"/>
    <n v="18139.68"/>
    <n v="18139.6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50000"/>
    <n v="0"/>
    <n v="50000"/>
    <n v="0"/>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700000"/>
    <n v="547343"/>
    <n v="839897.8"/>
    <n v="547343"/>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866183"/>
    <n v="5145452.3"/>
    <n v="5145452.3"/>
    <n v="5145452.3"/>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21152"/>
    <n v="0"/>
    <n v="21152"/>
    <n v="0"/>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5911762"/>
    <n v="6912432.1500000004"/>
    <n v="7333814.6699999999"/>
    <n v="6912432.1499999994"/>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50000"/>
    <n v="3700562.0599999996"/>
    <n v="3516232.6"/>
    <n v="3700562.0599999996"/>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54202"/>
    <n v="38940"/>
    <n v="146551.99"/>
    <n v="38940"/>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604375"/>
    <n v="823042.01"/>
    <n v="865848.01"/>
    <n v="823042.01"/>
  </r>
  <r>
    <s v="2023"/>
    <x v="0"/>
    <x v="0"/>
    <x v="1"/>
    <x v="1"/>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0"/>
    <n v="0"/>
    <n v="0"/>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536000"/>
    <n v="3733277.4699999997"/>
    <n v="4536000"/>
    <n v="3733277.47"/>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11220000"/>
    <n v="9279157.5"/>
    <n v="10748675"/>
    <n v="9279157.5"/>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22440000"/>
    <n v="18455652"/>
    <n v="22911325"/>
    <n v="18455652"/>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3200000"/>
    <n v="0"/>
    <n v="3200000"/>
    <n v="0"/>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1940000"/>
    <n v="1573193.87"/>
    <n v="1940000"/>
    <n v="1573193.8700000003"/>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330000"/>
    <n v="264644.19999999995"/>
    <n v="330000"/>
    <n v="264644.20000000007"/>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612000"/>
    <n v="439988.61"/>
    <n v="612000"/>
    <n v="439988.61"/>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725000"/>
    <n v="621774.25"/>
    <n v="725000"/>
    <n v="621774.25"/>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1750000"/>
    <n v="1604277.32"/>
    <n v="1750000"/>
    <n v="1604277.32"/>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300000"/>
    <n v="321036.96999999997"/>
    <n v="321100"/>
    <n v="321036.96999999997"/>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500000"/>
    <n v="339990.11"/>
    <n v="478900"/>
    <n v="339990.11"/>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50000"/>
    <n v="0"/>
    <n v="90000"/>
    <n v="0"/>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30000"/>
    <n v="0"/>
    <n v="7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240000"/>
    <n v="318909.15999999997"/>
    <n v="400000"/>
    <n v="318909.16000000003"/>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2987281"/>
    <n v="398136.36"/>
    <n v="796700"/>
    <n v="398136.36"/>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240000"/>
    <n v="444942.48000000004"/>
    <n v="450000"/>
    <n v="444942.48000000004"/>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2349600"/>
    <n v="2349600"/>
    <n v="2349600"/>
    <n v="2349600"/>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1350000"/>
    <n v="1350000"/>
    <n v="1350000"/>
    <n v="1350000"/>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0"/>
    <n v="8540.0400000000009"/>
    <n v="9000"/>
    <n v="8540.0400000000009"/>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0"/>
    <n v="493262.7"/>
    <n v="493668"/>
    <n v="493262.7"/>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0"/>
    <n v="11881.83"/>
    <n v="12000"/>
    <n v="11881.83"/>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30000"/>
    <n v="0"/>
    <n v="40412"/>
    <n v="0"/>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980000"/>
    <n v="200744"/>
    <n v="306332"/>
    <n v="200744"/>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600000"/>
    <n v="323763.92"/>
    <n v="450000"/>
    <n v="323763.92"/>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0"/>
    <n v="3120"/>
    <n v="3300"/>
    <n v="3120"/>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755930"/>
    <n v="545068.61"/>
    <n v="600000"/>
    <n v="545068.61"/>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320000"/>
    <n v="633664.5"/>
    <n v="636143"/>
    <n v="633664.5"/>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30000"/>
    <n v="0"/>
    <n v="36100"/>
    <n v="0"/>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40000"/>
    <n v="0"/>
    <n v="40000"/>
    <n v="0"/>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0"/>
    <n v="13800.1"/>
    <n v="13900"/>
    <n v="13800.1"/>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480000"/>
    <n v="480000"/>
    <n v="480000"/>
    <n v="380000"/>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64375200"/>
    <n v="64375200"/>
    <n v="64375200"/>
    <n v="53646000"/>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6000000"/>
    <n v="5000000"/>
    <n v="6000000"/>
    <n v="5000000"/>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1020000"/>
    <n v="1020000"/>
    <n v="1020000"/>
    <n v="870000"/>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5489600"/>
    <n v="5489600"/>
    <n v="5489600"/>
    <n v="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852250"/>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06428"/>
    <n v="106350"/>
    <n v="106428"/>
    <n v="8862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8000"/>
    <n v="18000"/>
    <n v="18000"/>
    <n v="15000"/>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400000"/>
    <n v="2962000"/>
    <n v="2650000"/>
    <n v="2425076.5699999998"/>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312000"/>
    <n v="0"/>
    <n v="312000"/>
    <n v="0"/>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42000"/>
    <n v="42000"/>
    <n v="42000"/>
    <n v="19644"/>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9972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94593.61"/>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798504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0"/>
    <n v="310930"/>
    <n v="310930"/>
    <n v="31093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912730"/>
    <n v="1006208"/>
    <n v="91273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94212.97"/>
    <n v="178897"/>
    <n v="94212.97"/>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0"/>
    <n v="110398.69"/>
    <n v="79144"/>
    <n v="110398.68"/>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8640000"/>
    <n v="8640000"/>
    <n v="8640000"/>
    <n v="7200000"/>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600000"/>
    <n v="0"/>
    <n v="350000"/>
    <n v="0"/>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0"/>
    <n v="16968.400000000001"/>
    <n v="7950"/>
    <n v="16968.400000000001"/>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0"/>
    <n v="122457.70999999999"/>
    <n v="15529"/>
    <n v="122457.70999999999"/>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53034.75"/>
    <n v="161350"/>
    <n v="53034.709999999992"/>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0"/>
    <n v="3835"/>
    <n v="300"/>
    <n v="3835"/>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0"/>
    <n v="300.89999999999998"/>
    <n v="400"/>
    <n v="300.89999999999998"/>
  </r>
  <r>
    <s v="2023"/>
    <x v="0"/>
    <x v="0"/>
    <x v="1"/>
    <x v="1"/>
    <s v="2 - Poder Ejecutivo"/>
    <s v="0203 - MINISTERIO DE DEFENSA"/>
    <s v="0015 - CUERPOS ESPECIALIZADOS DE SEGURIDAD PORTUARIA"/>
    <x v="0"/>
    <x v="4"/>
    <x v="22"/>
    <s v="2.3 - MATERIALES Y SUMINISTROS"/>
    <s v="2.3.9 - PRODUCTOS Y ÚTILES VARIOS"/>
    <s v="N"/>
    <s v="00 - N/A"/>
    <s v="10 - FONDO GENERAL"/>
    <s v="(en blanco)"/>
    <s v="99 - MULTIPROVINCIAL"/>
    <n v="0"/>
    <n v="0"/>
    <n v="0"/>
    <n v="0"/>
  </r>
  <r>
    <s v="2023"/>
    <x v="0"/>
    <x v="0"/>
    <x v="0"/>
    <x v="0"/>
    <s v="2 - Poder Ejecutivo"/>
    <s v="0203 - MINISTERIO DE DEFENSA"/>
    <s v="0017 - SERVICIO MILITAR VOLUNTARIO"/>
    <x v="0"/>
    <x v="4"/>
    <x v="22"/>
    <s v="2.1 - REMUNERACIONES Y CONTRIBUCIONES"/>
    <s v="2.1.1 - REMUNERACIONES"/>
    <s v="N"/>
    <s v="00 - N/A"/>
    <s v="10 - FONDO GENERAL"/>
    <s v="(en blanco)"/>
    <s v="99 - MULTIPROVINCIAL"/>
    <n v="1206331"/>
    <n v="1206330.6000000001"/>
    <n v="1206331"/>
    <n v="1005275.5000000002"/>
  </r>
  <r>
    <s v="2023"/>
    <x v="0"/>
    <x v="0"/>
    <x v="0"/>
    <x v="0"/>
    <s v="2 - Poder Ejecutivo"/>
    <s v="0203 - MINISTERIO DE DEFENSA"/>
    <s v="0017 - SERVICIO MILITAR VOLUNTARIO"/>
    <x v="0"/>
    <x v="4"/>
    <x v="22"/>
    <s v="2.1 - REMUNERACIONES Y CONTRIBUCIONES"/>
    <s v="2.1.1 - REMUNERACIONES"/>
    <s v="N"/>
    <s v="00 - N/A"/>
    <s v="10 - FONDO GENERAL"/>
    <s v="(en blanco)"/>
    <s v="99 - MULTIPROVINCIAL"/>
    <n v="20769900"/>
    <n v="21273330"/>
    <n v="21273330"/>
    <n v="17767775"/>
  </r>
  <r>
    <s v="2023"/>
    <x v="0"/>
    <x v="0"/>
    <x v="0"/>
    <x v="0"/>
    <s v="2 - Poder Ejecutivo"/>
    <s v="0203 - MINISTERIO DE DEFENSA"/>
    <s v="0017 - SERVICIO MILITAR VOLUNTARIO"/>
    <x v="0"/>
    <x v="4"/>
    <x v="22"/>
    <s v="2.1 - REMUNERACIONES Y CONTRIBUCIONES"/>
    <s v="2.1.1 - REMUNERACIONES"/>
    <s v="N"/>
    <s v="00 - N/A"/>
    <s v="10 - FONDO GENERAL"/>
    <s v="(en blanco)"/>
    <s v="99 - MULTIPROVINCIAL"/>
    <n v="2123430"/>
    <n v="1860000"/>
    <n v="1860000"/>
    <n v="1550000"/>
  </r>
  <r>
    <s v="2023"/>
    <x v="0"/>
    <x v="0"/>
    <x v="0"/>
    <x v="0"/>
    <s v="2 - Poder Ejecutivo"/>
    <s v="0203 - MINISTERIO DE DEFENSA"/>
    <s v="0017 - SERVICIO MILITAR VOLUNTARIO"/>
    <x v="0"/>
    <x v="4"/>
    <x v="22"/>
    <s v="2.1 - REMUNERACIONES Y CONTRIBUCIONES"/>
    <s v="2.1.1 - REMUNERACIONES"/>
    <s v="N"/>
    <s v="00 - N/A"/>
    <s v="10 - FONDO GENERAL"/>
    <s v="(en blanco)"/>
    <s v="99 - MULTIPROVINCIAL"/>
    <n v="0"/>
    <n v="2059114.8"/>
    <n v="2059115"/>
    <n v="2059114.8"/>
  </r>
  <r>
    <s v="2023"/>
    <x v="0"/>
    <x v="0"/>
    <x v="0"/>
    <x v="0"/>
    <s v="2 - Poder Ejecutivo"/>
    <s v="0203 - MINISTERIO DE DEFENSA"/>
    <s v="0017 - SERVICIO MILITAR VOLUNTARIO"/>
    <x v="0"/>
    <x v="4"/>
    <x v="22"/>
    <s v="2.1 - REMUNERACIONES Y CONTRIBUCIONES"/>
    <s v="2.1.1 - REMUNERACIONES"/>
    <s v="N"/>
    <s v="00 - N/A"/>
    <s v="10 - FONDO GENERAL"/>
    <s v="(en blanco)"/>
    <s v="99 - MULTIPROVINCIAL"/>
    <n v="2008306"/>
    <n v="2008306"/>
    <n v="2008306"/>
    <n v="0"/>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36080"/>
    <n v="217402.8"/>
    <n v="236080"/>
    <n v="181168.99999999997"/>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39958"/>
    <n v="36795.96"/>
    <n v="39958"/>
    <n v="30663.30000000001"/>
  </r>
  <r>
    <s v="2023"/>
    <x v="0"/>
    <x v="0"/>
    <x v="0"/>
    <x v="0"/>
    <s v="2 - Poder Ejecutivo"/>
    <s v="0203 - MINISTERIO DE DEFENSA"/>
    <s v="0017 - SERVICIO MILITAR VOLUNTARIO"/>
    <x v="0"/>
    <x v="4"/>
    <x v="22"/>
    <s v="2.2 - CONTRATACIÓN DE SERVICIOS"/>
    <s v="2.2.1 - SERVICIOS BÁSICOS"/>
    <s v="N"/>
    <s v="00 - N/A"/>
    <s v="10 - FONDO GENERAL"/>
    <s v="(en blanco)"/>
    <s v="99 - MULTIPROVINCIAL"/>
    <n v="653166"/>
    <n v="551277.94999999995"/>
    <n v="653166"/>
    <n v="551277.94999999995"/>
  </r>
  <r>
    <s v="2023"/>
    <x v="0"/>
    <x v="0"/>
    <x v="0"/>
    <x v="0"/>
    <s v="2 - Poder Ejecutivo"/>
    <s v="0203 - MINISTERIO DE DEFENSA"/>
    <s v="0017 - SERVICIO MILITAR VOLUNTARIO"/>
    <x v="0"/>
    <x v="4"/>
    <x v="22"/>
    <s v="2.2 - CONTRATACIÓN DE SERVICIOS"/>
    <s v="2.2.1 - SERVICIOS BÁSICOS"/>
    <s v="N"/>
    <s v="00 - N/A"/>
    <s v="10 - FONDO GENERAL"/>
    <s v="(en blanco)"/>
    <s v="99 - MULTIPROVINCIAL"/>
    <n v="556486"/>
    <n v="524987.01"/>
    <n v="625486"/>
    <n v="524987.01"/>
  </r>
  <r>
    <s v="2023"/>
    <x v="0"/>
    <x v="0"/>
    <x v="0"/>
    <x v="0"/>
    <s v="2 - Poder Ejecutivo"/>
    <s v="0203 - MINISTERIO DE DEFENSA"/>
    <s v="0017 - SERVICIO MILITAR VOLUNTARIO"/>
    <x v="0"/>
    <x v="4"/>
    <x v="22"/>
    <s v="2.2 - CONTRATACIÓN DE SERVICIOS"/>
    <s v="2.2.1 - SERVICIOS BÁSICOS"/>
    <s v="N"/>
    <s v="00 - N/A"/>
    <s v="10 - FONDO GENERAL"/>
    <s v="(en blanco)"/>
    <s v="99 - MULTIPROVINCIAL"/>
    <n v="8160"/>
    <n v="2656"/>
    <n v="8160"/>
    <n v="2656"/>
  </r>
  <r>
    <s v="2023"/>
    <x v="0"/>
    <x v="0"/>
    <x v="0"/>
    <x v="0"/>
    <s v="2 - Poder Ejecutivo"/>
    <s v="0203 - MINISTERIO DE DEFENSA"/>
    <s v="0017 - SERVICIO MILITAR VOLUNTARIO"/>
    <x v="0"/>
    <x v="4"/>
    <x v="22"/>
    <s v="2.2 - CONTRATACIÓN DE SERVICIOS"/>
    <s v="2.2.1 - SERVICIOS BÁSICOS"/>
    <s v="N"/>
    <s v="00 - N/A"/>
    <s v="10 - FONDO GENERAL"/>
    <s v="(en blanco)"/>
    <s v="99 - MULTIPROVINCIAL"/>
    <n v="18096"/>
    <n v="14310"/>
    <n v="18096"/>
    <n v="14310"/>
  </r>
  <r>
    <s v="2023"/>
    <x v="0"/>
    <x v="0"/>
    <x v="0"/>
    <x v="0"/>
    <s v="2 - Poder Ejecutivo"/>
    <s v="0203 - MINISTERIO DE DEFENSA"/>
    <s v="0017 - SERVICIO MILITAR VOLUNTARIO"/>
    <x v="0"/>
    <x v="4"/>
    <x v="22"/>
    <s v="2.2 - CONTRATACIÓN DE SERVICIOS"/>
    <s v="2.2.3 - VIÁTICOS"/>
    <s v="N"/>
    <s v="00 - N/A"/>
    <s v="10 - FONDO GENERAL"/>
    <s v="(en blanco)"/>
    <s v="99 - MULTIPROVINCIAL"/>
    <n v="200000"/>
    <n v="69875"/>
    <n v="200000"/>
    <n v="69875"/>
  </r>
  <r>
    <s v="2023"/>
    <x v="0"/>
    <x v="0"/>
    <x v="0"/>
    <x v="0"/>
    <s v="2 - Poder Ejecutivo"/>
    <s v="0203 - MINISTERIO DE DEFENSA"/>
    <s v="0017 - SERVICIO MILITAR VOLUNTARIO"/>
    <x v="0"/>
    <x v="4"/>
    <x v="22"/>
    <s v="2.2 - CONTRATACIÓN DE SERVICIOS"/>
    <s v="2.2.3 - VIÁTICOS"/>
    <s v="N"/>
    <s v="00 - N/A"/>
    <s v="10 - FONDO GENERAL"/>
    <s v="(en blanco)"/>
    <s v="99 - MULTIPROVINCIAL"/>
    <n v="100000"/>
    <n v="0"/>
    <n v="1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486848"/>
    <n v="1486848"/>
    <n v="1506672"/>
    <n v="1239040"/>
  </r>
  <r>
    <s v="2023"/>
    <x v="0"/>
    <x v="0"/>
    <x v="0"/>
    <x v="0"/>
    <s v="2 - Poder Ejecutivo"/>
    <s v="0203 - MINISTERIO DE DEFENSA"/>
    <s v="0017 - SERVICIO MILITAR VOLUNTARIO"/>
    <x v="0"/>
    <x v="4"/>
    <x v="22"/>
    <s v="2.2 - CONTRATACIÓN DE SERVICIOS"/>
    <s v="2.2.5 - ALQUILERES Y RENTAS"/>
    <s v="N"/>
    <s v="00 - N/A"/>
    <s v="10 - FONDO GENERAL"/>
    <s v="(en blanco)"/>
    <s v="99 - MULTIPROVINCIAL"/>
    <n v="97704"/>
    <n v="175407"/>
    <n v="175407"/>
    <n v="143901"/>
  </r>
  <r>
    <s v="2023"/>
    <x v="0"/>
    <x v="0"/>
    <x v="0"/>
    <x v="0"/>
    <s v="2 - Poder Ejecutivo"/>
    <s v="0203 - MINISTERIO DE DEFENSA"/>
    <s v="0017 - SERVICIO MILITAR VOLUNTARIO"/>
    <x v="0"/>
    <x v="4"/>
    <x v="22"/>
    <s v="2.2 - CONTRATACIÓN DE SERVICIOS"/>
    <s v="2.2.5 - ALQUILERES Y RENTAS"/>
    <s v="N"/>
    <s v="00 - N/A"/>
    <s v="10 - FONDO GENERAL"/>
    <s v="(en blanco)"/>
    <s v="99 - MULTIPROVINCIAL"/>
    <n v="35400"/>
    <n v="55224"/>
    <n v="35400"/>
    <n v="46020"/>
  </r>
  <r>
    <s v="2023"/>
    <x v="0"/>
    <x v="0"/>
    <x v="0"/>
    <x v="0"/>
    <s v="2 - Poder Ejecutivo"/>
    <s v="0203 - MINISTERIO DE DEFENSA"/>
    <s v="0017 - SERVICIO MILITAR VOLUNTARIO"/>
    <x v="0"/>
    <x v="4"/>
    <x v="22"/>
    <s v="2.2 - CONTRATACIÓN DE SERVICIOS"/>
    <s v="2.2.5 - ALQUILERES Y RENTAS"/>
    <s v="N"/>
    <s v="00 - N/A"/>
    <s v="10 - FONDO GENERAL"/>
    <s v="(en blanco)"/>
    <s v="99 - MULTIPROVINCIAL"/>
    <n v="0"/>
    <n v="7670"/>
    <n v="7670"/>
    <n v="7670"/>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2 - CONTRATACIÓN DE SERVICIOS"/>
    <s v="2.2.8 - OTROS SERVICIOS NO INCLUIDOS EN CONCEPTOS ANTERIORES"/>
    <s v="N"/>
    <s v="00 - N/A"/>
    <s v="10 - FONDO GENERAL"/>
    <s v="(en blanco)"/>
    <s v="99 - MULTIPROVINCIAL"/>
    <n v="0"/>
    <n v="619995"/>
    <n v="619995"/>
    <n v="619995"/>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5473830"/>
    <n v="6409686"/>
    <n v="4867890"/>
  </r>
  <r>
    <s v="2023"/>
    <x v="0"/>
    <x v="0"/>
    <x v="0"/>
    <x v="0"/>
    <s v="2 - Poder Ejecutivo"/>
    <s v="0203 - MINISTERIO DE DEFENSA"/>
    <s v="0017 - SERVICIO MILITAR VOLUNTARIO"/>
    <x v="0"/>
    <x v="4"/>
    <x v="22"/>
    <s v="2.3 - MATERIALES Y SUMINISTROS"/>
    <s v="2.3.2 - TEXTILES Y VESTUARIOS"/>
    <s v="N"/>
    <s v="00 - N/A"/>
    <s v="10 - FONDO GENERAL"/>
    <s v="(en blanco)"/>
    <s v="99 - MULTIPROVINCIAL"/>
    <n v="0"/>
    <n v="391406"/>
    <n v="503124.18"/>
    <n v="391406"/>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6504451.8600000003"/>
    <n v="7158263.4000000004"/>
    <n v="6504451.8599999994"/>
  </r>
  <r>
    <s v="2023"/>
    <x v="0"/>
    <x v="0"/>
    <x v="0"/>
    <x v="0"/>
    <s v="2 - Poder Ejecutivo"/>
    <s v="0203 - MINISTERIO DE DEFENSA"/>
    <s v="0017 - SERVICIO MILITAR VOLUNTARIO"/>
    <x v="0"/>
    <x v="4"/>
    <x v="22"/>
    <s v="2.3 - MATERIALES Y SUMINISTROS"/>
    <s v="2.3.2 - TEXTILES Y VESTUARIOS"/>
    <s v="N"/>
    <s v="00 - N/A"/>
    <s v="10 - FONDO GENERAL"/>
    <s v="(en blanco)"/>
    <s v="99 - MULTIPROVINCIAL"/>
    <n v="0"/>
    <n v="1015980"/>
    <n v="446040"/>
    <n v="1015980"/>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069183"/>
    <n v="55519"/>
    <n v="151635"/>
    <n v="55519"/>
  </r>
  <r>
    <s v="2023"/>
    <x v="0"/>
    <x v="0"/>
    <x v="0"/>
    <x v="0"/>
    <s v="2 - Poder Ejecutivo"/>
    <s v="0203 - MINISTERIO DE DEFENSA"/>
    <s v="0017 - SERVICIO MILITAR VOLUNTARIO"/>
    <x v="0"/>
    <x v="4"/>
    <x v="22"/>
    <s v="2.3 - MATERIALES Y SUMINISTROS"/>
    <s v="2.3.3 - PAPEL, CARTÓN E IMPRESOS"/>
    <s v="N"/>
    <s v="00 - N/A"/>
    <s v="10 - FONDO GENERAL"/>
    <s v="(en blanco)"/>
    <s v="99 - MULTIPROVINCIAL"/>
    <n v="60000"/>
    <n v="110153"/>
    <n v="105315"/>
    <n v="110153"/>
  </r>
  <r>
    <s v="2023"/>
    <x v="0"/>
    <x v="0"/>
    <x v="0"/>
    <x v="0"/>
    <s v="2 - Poder Ejecutivo"/>
    <s v="0203 - MINISTERIO DE DEFENSA"/>
    <s v="0017 - SERVICIO MILITAR VOLUNTARIO"/>
    <x v="0"/>
    <x v="4"/>
    <x v="22"/>
    <s v="2.3 - MATERIALES Y SUMINISTROS"/>
    <s v="2.3.3 - PAPEL, CARTÓN E IMPRESOS"/>
    <s v="N"/>
    <s v="00 - N/A"/>
    <s v="10 - FONDO GENERAL"/>
    <s v="(en blanco)"/>
    <s v="99 - MULTIPROVINCIAL"/>
    <n v="140000"/>
    <n v="88706.5"/>
    <n v="88707"/>
    <n v="88706.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10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4573"/>
    <n v="14573"/>
    <n v="14573"/>
  </r>
  <r>
    <s v="2023"/>
    <x v="0"/>
    <x v="0"/>
    <x v="0"/>
    <x v="0"/>
    <s v="2 - Poder Ejecutivo"/>
    <s v="0203 - MINISTERIO DE DEFENSA"/>
    <s v="0017 - SERVICIO MILITAR VOLUNTARIO"/>
    <x v="0"/>
    <x v="4"/>
    <x v="22"/>
    <s v="2.3 - MATERIALES Y SUMINISTROS"/>
    <s v="2.3.5 - CUERO, CAUCHO Y PLÁSTICO"/>
    <s v="N"/>
    <s v="00 - N/A"/>
    <s v="10 - FONDO GENERAL"/>
    <s v="(en blanco)"/>
    <s v="99 - MULTIPROVINCIAL"/>
    <n v="0"/>
    <n v="708"/>
    <n v="708"/>
    <n v="708"/>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849.6"/>
    <n v="849.6"/>
    <n v="849.6"/>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1416"/>
    <n v="1416"/>
    <n v="1416"/>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0"/>
    <n v="50000"/>
    <n v="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220000"/>
    <n v="4400000"/>
    <n v="362000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0"/>
    <n v="9204"/>
    <n v="7800"/>
    <n v="9204"/>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0"/>
    <n v="2360"/>
    <n v="2360"/>
    <n v="236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0"/>
    <n v="21830"/>
    <n v="16018"/>
    <n v="2183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151205.20000000001"/>
    <n v="156044"/>
    <n v="151205.20000000001"/>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13452"/>
    <n v="11400"/>
    <n v="13452"/>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96821.2"/>
    <n v="192200"/>
    <n v="96821.2"/>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0"/>
    <n v="0.72000000000116415"/>
    <n v="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206.5"/>
    <n v="206.5"/>
    <n v="206.5"/>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40311.160000000003"/>
    <n v="40312"/>
    <n v="40311.160000000003"/>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118016.72"/>
    <n v="100000"/>
    <n v="118016.72"/>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58315.6"/>
    <n v="74536"/>
    <n v="58315.6"/>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46751.6"/>
    <n v="46751.6"/>
    <n v="46751.6"/>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6844"/>
    <n v="2000"/>
    <n v="6844"/>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225616"/>
    <n v="225616"/>
    <n v="225616"/>
  </r>
  <r>
    <s v="2023"/>
    <x v="0"/>
    <x v="0"/>
    <x v="1"/>
    <x v="1"/>
    <s v="2 - Poder Ejecutivo"/>
    <s v="0203 - MINISTERIO DE DEFENSA"/>
    <s v="0017 - SERVICIO MILITAR VOLUNTARIO"/>
    <x v="0"/>
    <x v="4"/>
    <x v="22"/>
    <s v="2.3 - MATERIALES Y SUMINISTROS"/>
    <s v="2.3.9 - PRODUCTOS Y ÚTILES VARIOS"/>
    <s v="N"/>
    <s v="00 - N/A"/>
    <s v="10 - FONDO GENERAL"/>
    <s v="(en blanco)"/>
    <s v="99 - MULTIPROVINCIAL"/>
    <n v="0"/>
    <n v="0"/>
    <n v="0"/>
    <n v="0"/>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881850"/>
    <n v="0"/>
    <n v="0"/>
    <n v="0"/>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0"/>
    <n v="881850"/>
    <n v="881850"/>
    <n v="734875"/>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25500000"/>
    <n v="25500000"/>
    <n v="25500000"/>
    <n v="21250000"/>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5400000"/>
    <n v="4500000"/>
    <n v="5400000"/>
    <n v="4500000"/>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4470600"/>
    <n v="4470600"/>
    <n v="4470600"/>
    <n v="3725500"/>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2572000"/>
    <n v="0"/>
    <n v="2572000"/>
    <n v="0"/>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381000"/>
    <n v="379488.84"/>
    <n v="381000"/>
    <n v="316240.7"/>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60000"/>
    <n v="58877.04"/>
    <n v="60000"/>
    <n v="49064.19999999999"/>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1500000"/>
    <n v="1032846.7499999999"/>
    <n v="1500000"/>
    <n v="1032846.7499999999"/>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150000"/>
    <n v="178287.97"/>
    <n v="150000"/>
    <n v="178287.97"/>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1200000"/>
    <n v="1037519.0499999999"/>
    <n v="1200000"/>
    <n v="1037519.0499999999"/>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35000"/>
    <n v="7619.8"/>
    <n v="35000"/>
    <n v="7619.8"/>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35000"/>
    <n v="16594"/>
    <n v="35000"/>
    <n v="16594"/>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3446000"/>
    <n v="4152000"/>
    <n v="34460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744000"/>
    <n v="3744000"/>
    <n v="3744000"/>
    <n v="31200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240000"/>
    <n v="200000"/>
    <n v="240000"/>
    <n v="2000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0"/>
    <n v="145000"/>
    <n v="145000"/>
    <n v="145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0"/>
    <n v="1000"/>
    <n v="0"/>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0"/>
    <n v="200000"/>
    <n v="0"/>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204848"/>
    <n v="99000"/>
    <n v="204848"/>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250000"/>
    <n v="293963.95999999996"/>
    <n v="250000"/>
    <n v="293963.95999999996"/>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529230"/>
    <n v="441025"/>
    <n v="529230"/>
    <n v="441025"/>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3228020.2"/>
    <n v="3912000"/>
    <n v="3228020.2"/>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400000"/>
    <n v="0"/>
    <n v="300000"/>
    <n v="0"/>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0"/>
    <n v="825326.57000000007"/>
    <n v="655000"/>
    <n v="666498.57000000007"/>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350000"/>
    <n v="174000.2"/>
    <n v="350000"/>
    <n v="174000.2"/>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2461732"/>
    <n v="187207"/>
    <n v="159732"/>
    <n v="18720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400000"/>
    <n v="83485"/>
    <n v="286000"/>
    <n v="83485"/>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50000"/>
    <n v="224731"/>
    <n v="304058"/>
    <n v="224731"/>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250000"/>
    <n v="85759.99"/>
    <n v="250000"/>
    <n v="85759.99"/>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200000"/>
    <n v="0"/>
    <n v="50000"/>
    <n v="0"/>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167979"/>
    <n v="0"/>
    <n v="67979"/>
    <n v="0"/>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150000"/>
    <n v="0"/>
    <n v="50000"/>
    <n v="0"/>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400000"/>
    <n v="138532"/>
    <n v="22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4872000"/>
    <n v="4872000"/>
    <n v="4872000"/>
    <n v="4060000"/>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300000"/>
    <n v="223787"/>
    <n v="300000"/>
    <n v="223787"/>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300000"/>
    <n v="278314.8"/>
    <n v="300000"/>
    <n v="278314.8"/>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300000"/>
    <n v="271293.8"/>
    <n v="300000"/>
    <n v="271293.8"/>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400000"/>
    <n v="0"/>
    <n v="100000"/>
    <n v="0"/>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0"/>
    <n v="512926.2"/>
    <n v="300000"/>
    <n v="512926.2"/>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0"/>
    <n v="8024"/>
    <n v="7800"/>
    <n v="8024"/>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50000"/>
    <n v="77974.399999999994"/>
    <n v="142200"/>
    <n v="77974.399999999994"/>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0"/>
    <n v="139619.85999999999"/>
    <n v="200000"/>
    <n v="139619.85999999999"/>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50000"/>
    <n v="16992"/>
    <n v="150000"/>
    <n v="16992"/>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0"/>
    <n v="0"/>
    <n v="0"/>
    <n v="0"/>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0"/>
    <n v="1563100"/>
    <n v="2010000"/>
    <n v="1563100"/>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138499286"/>
    <n v="121994106.09999996"/>
    <n v="150595611"/>
    <n v="121994106.09999998"/>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10800000"/>
    <n v="9199300"/>
    <n v="11493950"/>
    <n v="9199300"/>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53562312"/>
    <n v="44520043.600000001"/>
    <n v="51552312"/>
    <n v="44520043.600000001"/>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16005132"/>
    <n v="0"/>
    <n v="16305132"/>
    <n v="0"/>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0"/>
    <n v="1706050"/>
    <n v="1706050"/>
    <n v="1706050"/>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0"/>
    <n v="0"/>
    <n v="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3797567"/>
    <n v="3266195.72"/>
    <n v="3797567"/>
    <n v="3266195.7200000007"/>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642747"/>
    <n v="552811.54999999993"/>
    <n v="642747"/>
    <n v="552811.55000000005"/>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6392952.1500000004"/>
    <n v="8400000"/>
    <n v="6392952.1500000004"/>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175000"/>
    <n v="0"/>
    <n v="175000"/>
    <n v="0"/>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250000"/>
    <n v="411088.4"/>
    <n v="460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480000"/>
    <n v="389400"/>
    <n v="480000"/>
    <n v="304792.23"/>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100000"/>
    <n v="0"/>
    <n v="100000"/>
    <n v="0"/>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66731.66"/>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000000"/>
    <n v="1218561.2"/>
    <n v="1000000"/>
    <n v="1218561.19"/>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0"/>
    <n v="364424.3"/>
    <n v="300000"/>
    <n v="364424.3"/>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500000"/>
    <n v="0"/>
    <n v="300000"/>
    <n v="0"/>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20000"/>
    <n v="0"/>
    <n v="114000"/>
    <n v="0"/>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300000"/>
    <n v="159300"/>
    <n v="246000"/>
    <n v="159300"/>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420000"/>
    <n v="169920"/>
    <n v="420000"/>
    <n v="127440"/>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150000"/>
    <n v="94400"/>
    <n v="150000"/>
    <n v="94400"/>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100000"/>
    <n v="6156146.8100000005"/>
    <n v="6710000"/>
    <n v="6156146.8100000005"/>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100000"/>
    <n v="0"/>
    <n v="0"/>
    <n v="0"/>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200000"/>
    <n v="431431.6"/>
    <n v="200000"/>
    <n v="431431.6"/>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500000"/>
    <n v="0"/>
    <n v="300000"/>
    <n v="0"/>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6668019"/>
    <n v="32401727"/>
    <n v="38540250"/>
    <n v="32401727"/>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1200000"/>
    <n v="833375"/>
    <n v="866100"/>
    <n v="833375"/>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100000"/>
    <n v="43700"/>
    <n v="100000"/>
    <n v="43700"/>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150000"/>
    <n v="107852"/>
    <n v="150000"/>
    <n v="107852"/>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11000000"/>
    <n v="560.5"/>
    <n v="1074957"/>
    <n v="560.5"/>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500000"/>
    <n v="1636660"/>
    <n v="500000"/>
    <n v="1636660"/>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7900000"/>
    <n v="5885690.1399999997"/>
    <n v="6820000"/>
    <n v="5885690.1400000006"/>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7200000"/>
    <n v="2891180.54"/>
    <n v="4124939.82"/>
    <n v="2891180.54"/>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450000"/>
    <n v="319614.8"/>
    <n v="450000"/>
    <n v="319614.8"/>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300000"/>
    <n v="605080.4"/>
    <n v="300000"/>
    <n v="605080.4"/>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250000"/>
    <n v="92724.4"/>
    <n v="698619"/>
    <n v="92724.4"/>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30000"/>
    <n v="0"/>
    <n v="30000"/>
    <n v="0"/>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108850"/>
    <n v="90000"/>
    <n v="108850"/>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0"/>
    <n v="367611.3"/>
    <n v="597888.30000000005"/>
    <n v="36761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400000"/>
    <n v="58412"/>
    <n v="400000"/>
    <n v="58412"/>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0"/>
    <n v="11682"/>
    <n v="11682"/>
    <n v="11682"/>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205000"/>
    <n v="80229.069999999992"/>
    <n v="513569"/>
    <n v="80229.070000000007"/>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200000"/>
    <n v="181995.6"/>
    <n v="200000"/>
    <n v="181995.6"/>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0"/>
    <n v="59"/>
    <n v="50000"/>
    <n v="59"/>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0"/>
    <n v="6981.36"/>
    <n v="6982"/>
    <n v="6981.35"/>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0000"/>
    <n v="0"/>
    <n v="100000"/>
    <n v="0"/>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0"/>
    <n v="23990.129999999997"/>
    <n v="14000"/>
    <n v="23990.129999999997"/>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200000"/>
    <n v="0"/>
    <n v="200000"/>
    <n v="0"/>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200000"/>
    <n v="113125.48999999999"/>
    <n v="344185"/>
    <n v="113125.48999999999"/>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200000"/>
    <n v="946501.53000000014"/>
    <n v="491801.57999999996"/>
    <n v="946501.53"/>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50000"/>
    <n v="32473.599999999999"/>
    <n v="150000"/>
    <n v="32473.599999999999"/>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0200000"/>
    <n v="10200000"/>
    <n v="10200000"/>
    <n v="8500000"/>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020000"/>
    <n v="1018440"/>
    <n v="1020000"/>
    <n v="409874.54000000004"/>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00000"/>
    <n v="81433.17"/>
    <n v="100000"/>
    <n v="81433.17"/>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200000"/>
    <n v="0"/>
    <n v="200000"/>
    <n v="0"/>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500000"/>
    <n v="656375.71"/>
    <n v="500000"/>
    <n v="656375.71"/>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0"/>
    <n v="312891.43000000005"/>
    <n v="645780.68000000005"/>
    <n v="312891.42999999993"/>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400000"/>
    <n v="529855.4"/>
    <n v="509663.3"/>
    <n v="529855.4"/>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400000"/>
    <n v="327352.25"/>
    <n v="400000"/>
    <n v="327352.25"/>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00000"/>
    <n v="73685"/>
    <n v="200000"/>
    <n v="73685"/>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150000"/>
    <n v="42522.48"/>
    <n v="150000"/>
    <n v="42522.48"/>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329887"/>
    <n v="18408"/>
    <n v="329887"/>
    <n v="18408"/>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300000"/>
    <n v="881125.85"/>
    <n v="306862"/>
    <n v="881125.85"/>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423896.12"/>
    <n v="30000"/>
    <n v="423896.12"/>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50000"/>
    <n v="314163.81"/>
    <n v="250000"/>
    <n v="314163.81"/>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156444.4"/>
    <n v="506495.02"/>
    <n v="156444.4"/>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450000"/>
    <n v="0"/>
    <n v="450000"/>
    <n v="0"/>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500000"/>
    <n v="1627515"/>
    <n v="1300000"/>
    <n v="1627515"/>
  </r>
  <r>
    <s v="2023"/>
    <x v="0"/>
    <x v="0"/>
    <x v="1"/>
    <x v="1"/>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0"/>
    <n v="0"/>
    <n v="0"/>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6780000"/>
    <n v="36780000"/>
    <n v="36780000"/>
    <n v="30118000"/>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065000"/>
    <n v="3065000"/>
    <n v="3065000"/>
    <n v="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588233052"/>
    <n v="662283052"/>
    <n v="662283052"/>
    <n v="56802106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54000000"/>
    <n v="54000000"/>
    <n v="54000000"/>
    <n v="45000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55200000"/>
    <n v="55200000"/>
    <n v="55200000"/>
    <n v="43914296"/>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54500000"/>
    <n v="60229167"/>
    <n v="60229167"/>
    <n v="0"/>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39570571"/>
    <n v="39570571"/>
    <n v="43757446"/>
    <n v="31261952.75"/>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5148000"/>
    <n v="5148000"/>
    <n v="5148000"/>
    <n v="4158500"/>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38390698"/>
    <n v="38390698"/>
    <n v="43265073"/>
    <n v="22516867.789999999"/>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102351"/>
    <n v="4102351"/>
    <n v="4927351"/>
    <n v="3810834.2399999998"/>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6000000"/>
    <n v="4330125.0199999996"/>
    <n v="6000000"/>
    <n v="4330125.020000000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9000000"/>
    <n v="8057428.71"/>
    <n v="9000000"/>
    <n v="8057428.71"/>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155960"/>
    <n v="971158"/>
    <n v="1155960"/>
    <n v="971158"/>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515322.8"/>
    <n v="3797544"/>
    <n v="3515322.8"/>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6000000"/>
    <n v="3636850"/>
    <n v="6000000"/>
    <n v="3636850"/>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3000000"/>
    <n v="61772.5"/>
    <n v="3000000"/>
    <n v="6177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000000"/>
    <n v="861555.09000000008"/>
    <n v="1000000"/>
    <n v="861555.08000000007"/>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500000"/>
    <n v="0"/>
    <n v="500000"/>
    <n v="0"/>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0000000"/>
    <n v="7260540"/>
    <n v="10000000"/>
    <n v="3472740"/>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0"/>
    <n v="363000"/>
    <n v="1000000"/>
    <n v="363000"/>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0"/>
    <n v="311520"/>
    <n v="400000"/>
    <n v="311520"/>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5000000"/>
    <n v="287772.5"/>
    <n v="5000000"/>
    <n v="213774.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4000000"/>
    <n v="112929.53"/>
    <n v="4000000"/>
    <n v="112929.5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5000000"/>
    <n v="0"/>
    <n v="5000000"/>
    <n v="0"/>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3000000"/>
    <n v="37401.370000000003"/>
    <n v="3000000"/>
    <n v="37401.37000000000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6000000"/>
    <n v="6765"/>
    <n v="6000000"/>
    <n v="6765"/>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0"/>
    <n v="61360"/>
    <n v="70000"/>
    <n v="61360"/>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5000000"/>
    <n v="312487.59999999998"/>
    <n v="5100000"/>
    <n v="195360.8"/>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15000000"/>
    <n v="7209300"/>
    <n v="15000000"/>
    <n v="3300609.290000001"/>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0"/>
    <n v="1699956.38"/>
    <n v="1700000"/>
    <n v="1410738.38"/>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6000000"/>
    <n v="2287548"/>
    <n v="8000000"/>
    <n v="2287548"/>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0"/>
    <n v="342200"/>
    <n v="600000"/>
    <n v="342200"/>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0"/>
    <n v="0"/>
    <n v="1000000"/>
    <n v="0"/>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700"/>
    <n v="2400000"/>
    <n v="0"/>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0"/>
    <n v="1508692"/>
    <n v="3120000"/>
    <n v="711397.05"/>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774297.71000000008"/>
    <n v="5000000"/>
    <n v="774297.71"/>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0"/>
    <n v="5140566.16"/>
    <n v="5200000"/>
    <n v="5140566.16"/>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00000000"/>
    <n v="66512431.240000002"/>
    <n v="97700000"/>
    <n v="65828611.239999995"/>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5000000"/>
    <n v="186263"/>
    <n v="13000000"/>
    <n v="186263"/>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0"/>
    <n v="0"/>
    <n v="0"/>
    <n v="0"/>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0"/>
    <n v="0"/>
    <n v="80000"/>
    <n v="0"/>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600000"/>
    <n v="264000.02"/>
    <n v="600000"/>
    <n v="171750"/>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0"/>
    <n v="6212.7"/>
    <n v="80000"/>
    <n v="5268.7"/>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6000000"/>
    <n v="2026568.58"/>
    <n v="6000000"/>
    <n v="1772170.02"/>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30000000"/>
    <n v="22308000.300000001"/>
    <n v="30000000"/>
    <n v="12515198"/>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20000000"/>
    <n v="13895992.699999999"/>
    <n v="20000000"/>
    <n v="9085528"/>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20000000"/>
    <n v="1970675.05"/>
    <n v="16260000"/>
    <n v="1970675.0499999998"/>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5000000"/>
    <n v="1102216.6400000001"/>
    <n v="5000000"/>
    <n v="1102216.639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8000000"/>
    <n v="94400"/>
    <n v="8000000"/>
    <n v="94400"/>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15000000"/>
    <n v="167400.4"/>
    <n v="11000000"/>
    <n v="167400.4"/>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6000000"/>
    <n v="3947558.1"/>
    <n v="6000000"/>
    <n v="3947558.1"/>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10000000"/>
    <n v="2791415.1799999997"/>
    <n v="10000000"/>
    <n v="2791415.1799999997"/>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30000000"/>
    <n v="16319.4"/>
    <n v="19860000"/>
    <n v="16319.4"/>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5000000"/>
    <n v="255805.63"/>
    <n v="5000000"/>
    <n v="254646.14"/>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2000000"/>
    <n v="93199.06"/>
    <n v="2000000"/>
    <n v="40984.06"/>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800000"/>
    <n v="9263"/>
    <n v="800000"/>
    <n v="0"/>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0"/>
    <n v="28862.799999999999"/>
    <n v="80000"/>
    <n v="9392.799999999999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0"/>
    <n v="135441.52000000002"/>
    <n v="500000"/>
    <n v="127801.02"/>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5000000"/>
    <n v="727841.1"/>
    <n v="15000000"/>
    <n v="587148.71"/>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0"/>
    <n v="69030"/>
    <n v="80000"/>
    <n v="69030"/>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0"/>
    <n v="46686.070000000007"/>
    <n v="500000"/>
    <n v="24600.190000000002"/>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0"/>
    <n v="6106.5"/>
    <n v="10000"/>
    <n v="5310"/>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15000000"/>
    <n v="3957707.92"/>
    <n v="15000000"/>
    <n v="3957707.92"/>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30000000"/>
    <n v="20161527.100000001"/>
    <n v="30000000"/>
    <n v="17722848.859999999"/>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1000000"/>
    <n v="2119449.7999999998"/>
    <n v="1000000"/>
    <n v="860395.42"/>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000000"/>
    <n v="2541837.7999999998"/>
    <n v="9000000"/>
    <n v="2541837.7999999998"/>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7000000"/>
    <n v="0"/>
    <n v="7000000"/>
    <n v="0"/>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30000000"/>
    <n v="12773737.799999999"/>
    <n v="30000000"/>
    <n v="8876084.8000000007"/>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3000000"/>
    <n v="28800"/>
    <n v="3000000"/>
    <n v="28800"/>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0"/>
    <n v="670584.63"/>
    <n v="2000000"/>
    <n v="485310.4"/>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1000000"/>
    <n v="15605.5"/>
    <n v="1000000"/>
    <n v="15605.5"/>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1000000"/>
    <n v="588296.27"/>
    <n v="1000000"/>
    <n v="549161.57000000007"/>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30000000"/>
    <n v="3111244.6399999997"/>
    <n v="26000000"/>
    <n v="3111244.6399999997"/>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3823.2"/>
    <n v="10000"/>
    <n v="3823.2"/>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30000000"/>
    <n v="6446435.79"/>
    <n v="23600000"/>
    <n v="4322836.99"/>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0"/>
    <n v="80000"/>
    <n v="0"/>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2000000"/>
    <n v="1500593.2"/>
    <n v="2000000"/>
    <n v="1500593.2"/>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52156"/>
    <n v="2000000"/>
    <n v="52156"/>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0000000"/>
    <n v="3426197.88"/>
    <n v="9000000"/>
    <n v="2398948.88"/>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2000000"/>
    <n v="693722"/>
    <n v="2000000"/>
    <n v="693722"/>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5000000"/>
    <n v="1861194.3399999999"/>
    <n v="5634583"/>
    <n v="1801324.09"/>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920624.5"/>
    <n v="1500000"/>
    <n v="839556.14"/>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99522453"/>
    <n v="19008.619999999995"/>
    <n v="1582453"/>
    <n v="19008.62"/>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5000000"/>
    <n v="1431387.2000000002"/>
    <n v="5000000"/>
    <n v="1422254"/>
  </r>
  <r>
    <s v="2023"/>
    <x v="0"/>
    <x v="0"/>
    <x v="1"/>
    <x v="1"/>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0"/>
    <n v="0"/>
    <n v="0"/>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8940000"/>
    <n v="8940000"/>
    <n v="8940000"/>
    <n v="7450000"/>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745000"/>
    <n v="745000"/>
    <n v="745000"/>
    <n v="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59999998"/>
    <n v="17400000"/>
    <n v="13049596.750000002"/>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998080"/>
    <n v="4800000"/>
    <n v="39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30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1020000"/>
    <n v="1020000"/>
    <n v="1467650"/>
    <n v="1016250"/>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32280000"/>
    <n v="31134883"/>
    <n v="31134883"/>
    <n v="22533000"/>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10812000"/>
    <n v="10812000"/>
    <n v="10952000"/>
    <n v="8199000"/>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3676000"/>
    <n v="3676000"/>
    <n v="3676000"/>
    <n v="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22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720000"/>
    <n v="737707"/>
    <n v="891707"/>
    <n v="668959.23"/>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120000"/>
    <n v="122760"/>
    <n v="145760"/>
    <n v="109213.56000000001"/>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305495.98000000004"/>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0000"/>
    <n v="0"/>
    <n v="120000"/>
    <n v="0"/>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115634"/>
    <n v="0"/>
    <n v="427475"/>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0"/>
    <n v="54000.01"/>
    <n v="54000"/>
    <n v="54000.01"/>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540000"/>
    <n v="531600.1"/>
    <n v="540000"/>
    <n v="354400.08"/>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300000"/>
    <n v="0"/>
    <n v="300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0"/>
    <n v="350360"/>
    <n v="350360"/>
    <n v="350360"/>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0"/>
    <n v="389105"/>
    <n v="389105"/>
    <n v="389105"/>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0"/>
    <n v="0"/>
    <n v="12597"/>
    <n v="0"/>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0"/>
    <n v="95000"/>
    <n v="0"/>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0"/>
    <n v="99999.1"/>
    <n v="98200"/>
    <n v="99999.1"/>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0"/>
    <n v="0"/>
    <n v="10450"/>
    <n v="0"/>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240000"/>
    <n v="0"/>
    <n v="172267"/>
    <n v="0"/>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2500000"/>
    <n v="0"/>
    <n v="2500000"/>
    <n v="0"/>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120000"/>
    <n v="40000"/>
    <n v="40000"/>
    <n v="40000"/>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400000"/>
    <n v="341486"/>
    <n v="341486"/>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214386.01"/>
    <n v="900000"/>
    <n v="214386.01"/>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799999.9000000004"/>
    <n v="4800000"/>
    <n v="3886969.9"/>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0"/>
    <n v="5394.28"/>
    <n v="5395"/>
    <n v="5394.2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600000"/>
    <n v="0"/>
    <n v="200000"/>
    <n v="0"/>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415000"/>
    <n v="99120"/>
    <n v="290000"/>
    <n v="9912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300000"/>
    <n v="332406"/>
    <n v="300000"/>
    <n v="332406"/>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4014366"/>
    <n v="142249"/>
    <n v="450517"/>
    <n v="142249"/>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1000000"/>
    <n v="600439.76"/>
    <n v="600441"/>
    <n v="600439.7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0"/>
    <n v="138117.22"/>
    <n v="138118"/>
    <n v="138117.2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0"/>
    <n v="368286.99"/>
    <n v="368288"/>
    <n v="368286.99"/>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0"/>
    <n v="11398.8"/>
    <n v="11400"/>
    <n v="11398.8"/>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0"/>
    <n v="10546.84"/>
    <n v="99"/>
    <n v="10546.84"/>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37065.33"/>
    <n v="150000"/>
    <n v="37065.33"/>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0"/>
    <n v="16654.79"/>
    <n v="16656"/>
    <n v="16654.7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000000"/>
    <n v="6000000"/>
    <n v="6000000"/>
    <n v="5000000"/>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231554"/>
    <n v="0"/>
    <n v="231554"/>
    <n v="0"/>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0"/>
    <n v="21204.75"/>
    <n v="21206"/>
    <n v="21204.75"/>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250000"/>
    <n v="106705.04000000001"/>
    <n v="250000"/>
    <n v="106705.04000000001"/>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250000"/>
    <n v="656793.9"/>
    <n v="806862"/>
    <n v="656793.9"/>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0"/>
    <n v="8242"/>
    <n v="0"/>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0"/>
    <n v="19737"/>
    <n v="0"/>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08967.48000000004"/>
    <n v="490868"/>
    <n v="408967.48"/>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140.13"/>
    <n v="7376"/>
    <n v="140.13"/>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142674.16999999998"/>
    <n v="186156"/>
    <n v="142674.16999999998"/>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3279"/>
    <n v="3280"/>
    <n v="0"/>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0"/>
    <n v="1"/>
    <n v="0"/>
  </r>
  <r>
    <s v="2023"/>
    <x v="0"/>
    <x v="0"/>
    <x v="1"/>
    <x v="1"/>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0"/>
    <n v="0"/>
    <n v="0"/>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69956000"/>
    <n v="74516000"/>
    <n v="74516000"/>
    <n v="55864000"/>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4800000"/>
    <n v="4800000"/>
    <n v="4800000"/>
    <n v="4000000"/>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28200000"/>
    <n v="23640000"/>
    <n v="23640000"/>
    <n v="17700000"/>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8500000"/>
    <n v="0"/>
    <n v="8500000"/>
    <n v="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2415235"/>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1776000"/>
    <n v="1776000"/>
    <n v="1776000"/>
    <n v="1254930"/>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702000"/>
    <n v="702000"/>
    <n v="702000"/>
    <n v="194700"/>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2583885"/>
    <n v="1698520.3199999998"/>
    <n v="1984701.06"/>
    <n v="860956.32000000007"/>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2050000"/>
    <n v="895052.62999999989"/>
    <n v="1925734"/>
    <n v="895052.62999999989"/>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1300000"/>
    <n v="1948812.72"/>
    <n v="1300000"/>
    <n v="1948812.72"/>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30000"/>
    <n v="10232.200000000001"/>
    <n v="30000"/>
    <n v="10232.200000000001"/>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20000"/>
    <n v="420000"/>
    <n v="420000"/>
    <n v="315000"/>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50000"/>
    <n v="0"/>
    <n v="50000"/>
    <n v="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583892"/>
    <n v="4983892"/>
    <n v="4583892"/>
    <n v="415145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00000"/>
    <n v="0"/>
    <n v="400000"/>
    <n v="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396922.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125000"/>
    <n v="0"/>
    <n v="500"/>
    <n v="0"/>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128020"/>
    <n v="0"/>
    <n v="1020"/>
    <n v="0"/>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0"/>
    <n v="89999.83"/>
    <n v="9000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62814.239999999998"/>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869360"/>
    <n v="9290449.2599999998"/>
    <n v="10865573"/>
    <n v="9290449.2599999998"/>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50863"/>
    <n v="0"/>
    <n v="863"/>
    <n v="0"/>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500000"/>
    <n v="118590"/>
    <n v="119657"/>
    <n v="118590"/>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800000"/>
    <n v="1912172.53"/>
    <n v="1954887.2999999998"/>
    <n v="1912172.53"/>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500000"/>
    <n v="1971703.43"/>
    <n v="1972529.4300000002"/>
    <n v="1971703.42"/>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200000"/>
    <n v="614013"/>
    <n v="635538.6"/>
    <n v="440470.4"/>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50000"/>
    <n v="282982.3"/>
    <n v="387340.70999999996"/>
    <n v="217964.59"/>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50000"/>
    <n v="113893.6"/>
    <n v="113893.6"/>
    <n v="0"/>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50000"/>
    <n v="186054.19"/>
    <n v="186055"/>
    <n v="186054.19"/>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50000"/>
    <n v="0"/>
    <n v="0"/>
    <n v="0"/>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100000"/>
    <n v="0"/>
    <n v="0"/>
    <n v="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100000"/>
    <n v="0"/>
    <n v="0"/>
    <n v="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25000"/>
    <n v="0"/>
    <n v="1000"/>
    <n v="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50000"/>
    <n v="0"/>
    <n v="0"/>
    <n v="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10000"/>
    <n v="0"/>
    <n v="0"/>
    <n v="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355000"/>
    <n v="49560"/>
    <n v="68945"/>
    <n v="4956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100000"/>
    <n v="145759.5"/>
    <n v="145800"/>
    <n v="145759.5"/>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60000"/>
    <n v="0"/>
    <n v="10000"/>
    <n v="0"/>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0"/>
    <n v="4515.2700000000004"/>
    <n v="4515.2700000000004"/>
    <n v="4515.2700000000004"/>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200000"/>
    <n v="10200000"/>
    <n v="10661147"/>
    <n v="8500000"/>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200000"/>
    <n v="199998.2"/>
    <n v="200000"/>
    <n v="0"/>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200"/>
    <n v="0"/>
    <n v="0"/>
    <n v="0"/>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60000"/>
    <n v="203550"/>
    <n v="203550"/>
    <n v="0"/>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25000"/>
    <n v="302434"/>
    <n v="302434"/>
    <n v="30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150000"/>
    <n v="663433.4"/>
    <n v="720530.9"/>
    <n v="521549.49"/>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10000"/>
    <n v="168826.86"/>
    <n v="219176.41999999998"/>
    <n v="140486.38"/>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70000"/>
    <n v="0"/>
    <n v="0"/>
    <n v="0"/>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20000"/>
    <n v="0"/>
    <n v="10"/>
    <n v="0"/>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0000"/>
    <n v="64994.400000000001"/>
    <n v="65000"/>
    <n v="64994.400000000001"/>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200000"/>
    <n v="0"/>
    <n v="0"/>
    <n v="0"/>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150000"/>
    <n v="3215.5"/>
    <n v="20484.729999999996"/>
    <n v="3215.5"/>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0"/>
    <n v="0"/>
    <n v="21930.04"/>
    <n v="0"/>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200000"/>
    <n v="57525"/>
    <n v="57525"/>
    <n v="57525"/>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10000"/>
    <n v="388799.99"/>
    <n v="390200"/>
    <n v="388799.99"/>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14280000"/>
    <n v="14944000"/>
    <n v="14280000"/>
    <n v="12452000"/>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24102000"/>
    <n v="23430000"/>
    <n v="24102000"/>
    <n v="19497000"/>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3198500"/>
    <n v="3198500"/>
    <n v="3198500"/>
    <n v="0"/>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150000"/>
    <n v="0"/>
    <n v="150000"/>
    <n v="0"/>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100000"/>
    <n v="0"/>
    <n v="100000"/>
    <n v="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1851235"/>
    <n v="1661186.97"/>
    <n v="1851235"/>
    <n v="1382337.3"/>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65122"/>
    <n v="269445.11"/>
    <n v="265122"/>
    <n v="224215.5"/>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0"/>
    <n v="1512000"/>
    <n v="1512000"/>
    <n v="1115629.1599999999"/>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0"/>
    <n v="0"/>
    <n v="0"/>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430470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1745012.3"/>
    <n v="2038810"/>
    <n v="1745012.3"/>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0"/>
    <n v="287117.59999999998"/>
    <n v="50000"/>
    <n v="287117.59999999998"/>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0"/>
    <n v="72355.240000000005"/>
    <n v="25000"/>
    <n v="72355.240000000005"/>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275947"/>
    <n v="0"/>
    <n v="58736.51999999999"/>
    <n v="0"/>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250000"/>
    <n v="170002.6"/>
    <n v="203095"/>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00000"/>
    <n v="141500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0"/>
    <n v="0"/>
    <n v="22567.5"/>
    <n v="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280000"/>
    <n v="171017.4"/>
    <n v="274424"/>
    <n v="171017.4"/>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100000"/>
    <n v="17969.04"/>
    <n v="25000"/>
    <n v="17969.04"/>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0"/>
    <n v="5575.5"/>
    <n v="5576"/>
    <n v="5575.5"/>
  </r>
  <r>
    <s v="2023"/>
    <x v="0"/>
    <x v="0"/>
    <x v="1"/>
    <x v="1"/>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0"/>
    <n v="0"/>
    <n v="0"/>
    <n v="0"/>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701460970"/>
    <n v="330271647.81999999"/>
    <n v="375422796.76999998"/>
    <n v="246785877.38"/>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0"/>
    <n v="799500.33000000007"/>
    <n v="349000"/>
    <n v="638499.99"/>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15480000"/>
    <n v="8025000"/>
    <n v="8025000"/>
    <n v="5240000"/>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7878000"/>
    <n v="7200000"/>
    <n v="8328000"/>
    <n v="4244000"/>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163674000"/>
    <n v="161479333.32000002"/>
    <n v="156930000"/>
    <n v="121316666.6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0"/>
    <n v="1920000"/>
    <n v="1920000"/>
    <n v="1920000"/>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11393394"/>
    <n v="14861894"/>
    <n v="15569394"/>
    <n v="13076545.5"/>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10171305"/>
    <n v="12772412.76"/>
    <n v="12195212.76"/>
    <n v="9577846.1000000015"/>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50596273"/>
    <n v="225386.84"/>
    <n v="44639620.93"/>
    <n v="223720.11"/>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0"/>
    <n v="8778132.8999999985"/>
    <n v="10563465.84"/>
    <n v="8434613.8399999999"/>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0"/>
    <n v="12959558.250000002"/>
    <n v="11572882.649999999"/>
    <n v="12130568.880000001"/>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0"/>
    <n v="0"/>
    <n v="3678597.6500000004"/>
    <n v="0"/>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46924800"/>
    <n v="47228800"/>
    <n v="47938800"/>
    <n v="39894500"/>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63665417"/>
    <n v="53415865"/>
    <n v="54190872"/>
    <n v="53275212.629999995"/>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9000000"/>
    <n v="11428187"/>
    <n v="12000000"/>
    <n v="11428186.880000001"/>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65000000"/>
    <n v="0"/>
    <n v="85255019"/>
    <n v="0"/>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34328438"/>
    <n v="36803637.550000004"/>
    <n v="51154340.140000001"/>
    <n v="28145820.440000001"/>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43396947"/>
    <n v="38189046.829999991"/>
    <n v="47596605.399999999"/>
    <n v="28756792.309999999"/>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4310373"/>
    <n v="4295591.0999999996"/>
    <n v="4300274.3900000006"/>
    <n v="3390906.2899999996"/>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300000"/>
    <n v="84664.039999999979"/>
    <n v="300000"/>
    <n v="84664.039999999979"/>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14781960"/>
    <n v="11978286.610000001"/>
    <n v="14781960"/>
    <n v="11978286.610000001"/>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752544"/>
    <n v="797775.75"/>
    <n v="752544"/>
    <n v="797775.75"/>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8306400"/>
    <n v="8966213.4500000011"/>
    <n v="8306400"/>
    <n v="8966213.4500000011"/>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26462844"/>
    <n v="24657483.899999999"/>
    <n v="26462844"/>
    <n v="24657483.899999999"/>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346620"/>
    <n v="249732.40000000002"/>
    <n v="346620"/>
    <n v="249732.40000000002"/>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30256"/>
    <n v="441880"/>
    <n v="530256"/>
    <n v="441880"/>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0000000"/>
    <n v="150845580.56"/>
    <n v="155599825"/>
    <n v="149670841.31"/>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0"/>
    <n v="375000"/>
    <n v="500000"/>
    <n v="375000"/>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0"/>
    <n v="16015024.729999999"/>
    <n v="3000000"/>
    <n v="9403313.5999999996"/>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5442307"/>
    <n v="3246232.05"/>
    <n v="16355307"/>
    <n v="1026636.26"/>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0"/>
    <n v="418905.07"/>
    <n v="8256000"/>
    <n v="418905.07"/>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41322676.570000015"/>
    <n v="60921000"/>
    <n v="41322676.570000008"/>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50918112.580000021"/>
    <n v="67000000"/>
    <n v="42171565.520000011"/>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0"/>
    <n v="14872556.550000003"/>
    <n v="2000000"/>
    <n v="14872556.550000003"/>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0"/>
    <n v="1328904.83"/>
    <n v="50000"/>
    <n v="828904.83000000007"/>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0"/>
    <n v="0"/>
    <n v="50000"/>
    <n v="0"/>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0"/>
    <n v="61320"/>
    <n v="30000"/>
    <n v="61320"/>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2824793.2800000003"/>
    <n v="7000"/>
    <n v="2824793.2800000003"/>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1260306.9700000002"/>
    <n v="1500000"/>
    <n v="1260306.9700000002"/>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0"/>
    <n v="1598000"/>
    <n v="0"/>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2155860"/>
    <n v="1700000"/>
    <n v="2155860"/>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0"/>
    <n v="50000"/>
    <n v="0"/>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0"/>
    <n v="300000"/>
    <n v="0"/>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8159448.6299999999"/>
    <n v="5000000"/>
    <n v="3433324.34"/>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1094770.49"/>
    <n v="1250000"/>
    <n v="725464.09000000008"/>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17224806.649999999"/>
    <n v="14042000"/>
    <n v="14506129.15"/>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8705328.5899999999"/>
    <n v="31100000"/>
    <n v="8107707.5899999999"/>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2814430.45"/>
    <n v="3000000"/>
    <n v="2814430.45"/>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13000000"/>
    <n v="20305918.409999996"/>
    <n v="9500000"/>
    <n v="20305918.409999996"/>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7000000"/>
    <n v="2722793.06"/>
    <n v="7136880"/>
    <n v="2722793.06"/>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15000000"/>
    <n v="124576623.3"/>
    <n v="135298978"/>
    <n v="124576623.3"/>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0"/>
    <n v="13775"/>
    <n v="213775"/>
    <n v="13775"/>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6615138.7000000002"/>
    <n v="11780000"/>
    <n v="6615138.6999999993"/>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1407150"/>
    <n v="300000"/>
    <n v="140715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10000"/>
    <n v="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1076168"/>
    <n v="50000"/>
    <n v="850788"/>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500000"/>
    <n v="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500000"/>
    <n v="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100000"/>
    <n v="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151770.2599999998"/>
    <n v="6525514.3100000005"/>
    <n v="926255.95"/>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100000"/>
    <n v="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6009134.0299999984"/>
    <n v="7200000"/>
    <n v="783109.37000000011"/>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8452215.7599999998"/>
    <n v="2700000"/>
    <n v="8452215.7599999998"/>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4313765.5599999996"/>
    <n v="3700000"/>
    <n v="3830850.55"/>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250000"/>
    <n v="0"/>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0"/>
    <n v="99345"/>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90000"/>
    <n v="196318.24999999991"/>
    <n v="700000"/>
    <n v="196318.24999999991"/>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500"/>
    <n v="4000"/>
    <n v="50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25961798"/>
    <n v="31186000"/>
    <n v="25961798"/>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150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83537.19999999998"/>
    <n v="500000"/>
    <n v="183537.19999999998"/>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150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390960000"/>
    <n v="342404040.74000001"/>
    <n v="368928175"/>
    <n v="327283428.17000002"/>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25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20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2513242.12"/>
    <n v="100000"/>
    <n v="2281968.02"/>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9153052.0500000007"/>
    <n v="1900000"/>
    <n v="8445052.0500000007"/>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118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5470081.2299999995"/>
    <n v="7914000"/>
    <n v="2440162.48"/>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203475000"/>
    <n v="0"/>
    <n v="150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22737712.540000003"/>
    <n v="22504420"/>
    <n v="16873441.109999999"/>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6631928.4400000004"/>
    <n v="8100000"/>
    <n v="6631928.4400000004"/>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10000"/>
    <n v="0"/>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0"/>
    <n v="10000"/>
    <n v="0"/>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0"/>
    <n v="1714750"/>
    <n v="11734269"/>
    <n v="1357000"/>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7212239.799999997"/>
    <n v="53300000"/>
    <n v="51629407.550000004"/>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0"/>
    <n v="723989.31"/>
    <n v="22224285"/>
    <n v="723989.31"/>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6850658.3900000006"/>
    <n v="9967000"/>
    <n v="5179768.3900000006"/>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19101043.109999999"/>
    <n v="16600000"/>
    <n v="8167093.9000000004"/>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0"/>
    <n v="100000"/>
    <n v="0"/>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6511.98"/>
    <n v="300000"/>
    <n v="13089.98"/>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2229582.42"/>
    <n v="902000"/>
    <n v="2039307.42"/>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0253852.580000002"/>
    <n v="11810000"/>
    <n v="10253852.580000002"/>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4316237"/>
    <n v="802400"/>
    <n v="1300000"/>
    <n v="802400"/>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1079059"/>
    <n v="2694577.8100000005"/>
    <n v="2015000"/>
    <n v="2530212.0699999998"/>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0"/>
    <n v="1186016.75"/>
    <n v="1400000"/>
    <n v="474948.75"/>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0"/>
    <n v="0"/>
    <n v="10000"/>
    <n v="0"/>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15754"/>
    <n v="0"/>
    <n v="200000"/>
    <n v="0"/>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5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0"/>
    <n v="1078697.83"/>
    <n v="500000"/>
    <n v="1078697.83"/>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97010.89"/>
    <n v="650000"/>
    <n v="97010.89"/>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0"/>
    <n v="0"/>
    <n v="200000"/>
    <n v="0"/>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0"/>
    <n v="105264.32000000001"/>
    <n v="300000"/>
    <n v="105264.32000000001"/>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9800"/>
    <n v="1100000"/>
    <n v="1980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3783"/>
    <n v="100000"/>
    <n v="3783"/>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244635.32"/>
    <n v="250000"/>
    <n v="244635.31"/>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10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433676.30000000005"/>
    <n v="600000"/>
    <n v="266039.48000000004"/>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976373.8"/>
    <n v="1017300"/>
    <n v="805842.32000000007"/>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4500"/>
    <n v="50000"/>
    <n v="450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31782.26"/>
    <n v="100000"/>
    <n v="31782.26"/>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0"/>
    <n v="50000"/>
    <n v="0"/>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0000000"/>
    <n v="58063161.079999998"/>
    <n v="92000000"/>
    <n v="58063161.079999998"/>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000000"/>
    <n v="2507761"/>
    <n v="5200000"/>
    <n v="2507761"/>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20980"/>
    <n v="1800000"/>
    <n v="20980"/>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146089.9"/>
    <n v="200000"/>
    <n v="146089.9"/>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8170.0300000000007"/>
    <n v="200000"/>
    <n v="3740.6"/>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0"/>
    <n v="200000"/>
    <n v="0"/>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0"/>
    <n v="708000"/>
    <n v="0"/>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222435.9"/>
    <n v="300000"/>
    <n v="222435.9"/>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0"/>
    <n v="200000"/>
    <n v="0"/>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761645.74"/>
    <n v="400000"/>
    <n v="761645.74"/>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215812"/>
    <n v="110268.89"/>
    <n v="2291980"/>
    <n v="110268.89"/>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0"/>
    <n v="234591.51"/>
    <n v="200000"/>
    <n v="115328.91"/>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6474356"/>
    <n v="1500222.76"/>
    <n v="3791000"/>
    <n v="1220352.08"/>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6474357"/>
    <n v="5161695.7700000005"/>
    <n v="31152000"/>
    <n v="3401704.5"/>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451.99"/>
    <n v="1000"/>
    <n v="0"/>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07486.80999999998"/>
    <n v="200000"/>
    <n v="41789.630000000005"/>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916294.98"/>
    <n v="2395000"/>
    <n v="515788.33"/>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863248"/>
    <n v="4429469.6900000004"/>
    <n v="2500000"/>
    <n v="3621497.6599999997"/>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67201"/>
    <n v="70200"/>
    <n v="67201"/>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485866.5199999998"/>
    <n v="1356700"/>
    <n v="1341146.3599999999"/>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2168552.83"/>
    <n v="1090000"/>
    <n v="2019139.13"/>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24000000"/>
    <n v="329119.77"/>
    <n v="47821800"/>
    <n v="329119.77"/>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592887.93"/>
    <n v="555000"/>
    <n v="1402980.98"/>
  </r>
  <r>
    <s v="2023"/>
    <x v="0"/>
    <x v="0"/>
    <x v="1"/>
    <x v="1"/>
    <s v="2 - Poder Ejecutivo"/>
    <s v="0204 - MINISTERIO DE RELACIONES EXTERIORES"/>
    <s v="0001 - MINISTERIO DE RELACIONES EXTERIORES"/>
    <x v="0"/>
    <x v="11"/>
    <x v="29"/>
    <s v="2.3 - MATERIALES Y SUMINISTROS"/>
    <s v="2.3.9 - PRODUCTOS Y ÚTILES VARIOS"/>
    <s v="N"/>
    <s v="00 - N/A"/>
    <s v="10 - FONDO GENERAL"/>
    <s v="(en blanco)"/>
    <s v="01 - DISTRITO NACIONAL"/>
    <n v="0"/>
    <n v="0"/>
    <n v="0"/>
    <n v="0"/>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1659797.29"/>
    <n v="2083623"/>
    <n v="1659797.29"/>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560348935"/>
    <n v="1303713493.4699993"/>
    <n v="1613695777"/>
    <n v="1126666986.3999996"/>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0"/>
    <n v="184000"/>
    <n v="26517"/>
    <n v="11500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7740000"/>
    <n v="4875000"/>
    <n v="4875000"/>
    <n v="231000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05360000"/>
    <n v="132713746.33"/>
    <n v="128714000"/>
    <n v="108888833.31999999"/>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9070394"/>
    <n v="18815536.449999999"/>
    <n v="23972394"/>
    <n v="15973333.33"/>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2172000"/>
    <n v="2376000"/>
    <n v="2376000"/>
    <n v="194500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30553344"/>
    <n v="243358.59"/>
    <n v="142360226.19"/>
    <n v="243358.59"/>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9028807"/>
    <n v="7394192.2899999982"/>
    <n v="9504000"/>
    <n v="6643661.3500000006"/>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38828464"/>
    <n v="970166356.87999988"/>
    <n v="1272469302.8399999"/>
    <n v="888338638.67999995"/>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0"/>
    <n v="2106000"/>
    <n v="2106000"/>
    <n v="478580.12999999995"/>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322742621.88999999"/>
    <n v="424764000.32999998"/>
    <n v="297194160.96000004"/>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106770339"/>
    <n v="97887986.360000044"/>
    <n v="127901709.05"/>
    <n v="84160494.399999961"/>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108485567"/>
    <n v="103865405.25"/>
    <n v="130780986.52000001"/>
    <n v="89123618.650000006"/>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9061114"/>
    <n v="10172741.999999996"/>
    <n v="11063672.960000001"/>
    <n v="8668018.5399999954"/>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2000000"/>
    <n v="2900175"/>
    <n v="200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663368014.32000005"/>
    <n v="757663194.91999996"/>
    <n v="595883788.91999984"/>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249523602.0799997"/>
    <n v="1470210424.03"/>
    <n v="1186299101.3600001"/>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0"/>
    <n v="18452914.200000003"/>
    <n v="35000000"/>
    <n v="15988767.460000001"/>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0"/>
    <n v="4200000"/>
    <n v="22243999.969999999"/>
    <n v="0"/>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0"/>
    <n v="34754889.709999993"/>
    <n v="12368769.82"/>
    <n v="18548479.140000001"/>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0"/>
    <n v="872901.23"/>
    <n v="1000000"/>
    <n v="872901.23"/>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7627850.64999998"/>
    <n v="389000000"/>
    <n v="387627850.6499999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736015255.32000005"/>
    <n v="956013282.60000002"/>
    <n v="721920426.13000011"/>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241598835"/>
    <n v="270195391"/>
    <n v="270321391"/>
    <n v="207919418.66"/>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504000"/>
    <n v="462000"/>
    <n v="344400"/>
    <n v="378000"/>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84125345"/>
    <n v="108305345"/>
    <n v="108305345"/>
    <n v="85783333.319999993"/>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1356000"/>
    <n v="1749000"/>
    <n v="1749000"/>
    <n v="1179000"/>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28877109"/>
    <n v="0"/>
    <n v="27512772"/>
    <n v="0"/>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500000"/>
    <n v="1036000"/>
    <n v="1276001"/>
    <n v="1036000"/>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500000"/>
    <n v="491924.36"/>
    <n v="898922.96"/>
    <n v="491924.36"/>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14700000"/>
    <n v="16800000"/>
    <n v="16800000"/>
    <n v="13369166.66"/>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1617757"/>
    <n v="0"/>
    <n v="1792757"/>
    <n v="0"/>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0"/>
    <n v="1000000"/>
    <n v="1000000"/>
    <n v="1000000"/>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500000"/>
    <n v="2258000"/>
    <n v="2258000"/>
    <n v="2198000"/>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500000"/>
    <n v="1977803.43"/>
    <n v="2011963.05"/>
    <n v="1977803.43"/>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0"/>
    <n v="20724120.300000001"/>
    <n v="34328669"/>
    <n v="20719132.619999997"/>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18000000"/>
    <n v="17990000"/>
    <n v="18000000"/>
    <n v="14199000"/>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21675602"/>
    <n v="19239166.710000001"/>
    <n v="20140679.039999999"/>
    <n v="19239166.710000001"/>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6642635"/>
    <n v="6573635"/>
    <n v="6692635"/>
    <n v="6573635"/>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24084408"/>
    <n v="25931408"/>
    <n v="25931408"/>
    <n v="20873119.510000002"/>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22533300"/>
    <n v="26015300"/>
    <n v="26015300"/>
    <n v="20963121.730000004"/>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3613776"/>
    <n v="3779776"/>
    <n v="3779776"/>
    <n v="2939112.5100000002"/>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1203150"/>
    <n v="1352040"/>
    <n v="1352040"/>
    <n v="947873.91"/>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882780"/>
    <n v="1031880"/>
    <n v="1031880"/>
    <n v="949210.84"/>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161700"/>
    <n v="184800"/>
    <n v="184800"/>
    <n v="147060.84"/>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00000"/>
    <n v="493748.28"/>
    <n v="300000"/>
    <n v="493748.27999999997"/>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700000"/>
    <n v="537856.62"/>
    <n v="700000"/>
    <n v="537856.62"/>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16000000"/>
    <n v="13812870.360000001"/>
    <n v="15253449"/>
    <n v="13812870.35999999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18000000"/>
    <n v="16351322.509999998"/>
    <n v="17500000"/>
    <n v="14123323.5"/>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100000"/>
    <n v="186269"/>
    <n v="100000"/>
    <n v="18626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100000"/>
    <n v="87110"/>
    <n v="100000"/>
    <n v="87110"/>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0000"/>
    <n v="6460"/>
    <n v="10000"/>
    <n v="6460"/>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50000"/>
    <n v="15060"/>
    <n v="50000"/>
    <n v="15060"/>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50000"/>
    <n v="20044.150000000001"/>
    <n v="50000"/>
    <n v="20044.150000000001"/>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4000000"/>
    <n v="333333.39999999991"/>
    <n v="4000000"/>
    <n v="333333.39999999997"/>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500000"/>
    <n v="911905.35999999987"/>
    <n v="500000"/>
    <n v="450928.31999999995"/>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3123613"/>
    <n v="558941.22"/>
    <n v="623613"/>
    <n v="354312.7"/>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6000000"/>
    <n v="2574305"/>
    <n v="6000000"/>
    <n v="2574305"/>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1900000"/>
    <n v="514492.5"/>
    <n v="1900000"/>
    <n v="212050.5"/>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000000"/>
    <n v="200"/>
    <n v="1000000"/>
    <n v="200"/>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00000"/>
    <n v="403460"/>
    <n v="100000"/>
    <n v="2034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4807361.120000001"/>
    <n v="14850981"/>
    <n v="1937043.1"/>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000000"/>
    <n v="221572.68"/>
    <n v="1000000"/>
    <n v="221572.68"/>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50000"/>
    <n v="0"/>
    <n v="50000"/>
    <n v="0"/>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50000"/>
    <n v="0"/>
    <n v="50000"/>
    <n v="0"/>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500000"/>
    <n v="343380"/>
    <n v="500000"/>
    <n v="137352"/>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50000"/>
    <n v="3540"/>
    <n v="50000"/>
    <n v="3540"/>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0"/>
    <n v="4486682.87"/>
    <n v="4000000"/>
    <n v="4486682.87"/>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2500000"/>
    <n v="3288290.3400000003"/>
    <n v="2500000"/>
    <n v="3288290.3400000003"/>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1000000"/>
    <n v="12996776.989999996"/>
    <n v="16000000"/>
    <n v="12996776.99"/>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51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500000"/>
    <n v="992460"/>
    <n v="1000000"/>
    <n v="99246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0"/>
    <n v="14000"/>
    <n v="2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7000000"/>
    <n v="1270000"/>
    <n v="6480000"/>
    <n v="12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50000"/>
    <n v="55460"/>
    <n v="5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200000"/>
    <n v="0"/>
    <n v="20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200000"/>
    <n v="0"/>
    <n v="5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200000"/>
    <n v="194723.6"/>
    <n v="20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200000"/>
    <n v="0"/>
    <n v="20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80000"/>
    <n v="0"/>
    <n v="80000"/>
    <n v="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4600000"/>
    <n v="3287484.8200000003"/>
    <n v="4600000"/>
    <n v="1802355.7899999998"/>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0"/>
    <n v="123310"/>
    <n v="150000"/>
    <n v="12331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4800000"/>
    <n v="1853909.9"/>
    <n v="3900000"/>
    <n v="1504587.9"/>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174432"/>
    <n v="4282520.95"/>
    <n v="428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480000"/>
    <n v="0"/>
    <n v="180000"/>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100000"/>
    <n v="13256.58"/>
    <n v="100000"/>
    <n v="13256.58"/>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1200000"/>
    <n v="991125"/>
    <n v="1200000"/>
    <n v="228335"/>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1500000"/>
    <n v="1352400"/>
    <n v="1500000"/>
    <n v="323828.59999999998"/>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10000"/>
    <n v="0"/>
    <n v="10000"/>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2000000"/>
    <n v="1109991.83"/>
    <n v="2000000"/>
    <n v="321420.3"/>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1500000"/>
    <n v="0"/>
    <n v="1500000"/>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00000"/>
    <n v="956440"/>
    <n v="800000"/>
    <n v="45730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5000000"/>
    <n v="1355990.01"/>
    <n v="3000000"/>
    <n v="1355990.01"/>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6000000"/>
    <n v="134284"/>
    <n v="2000000"/>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500000"/>
    <n v="1281620.98"/>
    <n v="500000"/>
    <n v="1281620.98"/>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68507872"/>
    <n v="15633122.23"/>
    <n v="29803297"/>
    <n v="15633122.23"/>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1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0000000"/>
    <n v="22017000.5"/>
    <n v="35685000"/>
    <n v="21091627.399999999"/>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2600000"/>
    <n v="2964367.6"/>
    <n v="4500000"/>
    <n v="2964367.6"/>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2500000"/>
    <n v="2821672.09"/>
    <n v="3900000"/>
    <n v="2327249.3600000003"/>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1000000"/>
    <n v="701700"/>
    <n v="1000000"/>
    <n v="468929.98"/>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100000"/>
    <n v="90957.08"/>
    <n v="100000"/>
    <n v="83457.06"/>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50000"/>
    <n v="1270.03"/>
    <n v="50000"/>
    <n v="0"/>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500000"/>
    <n v="29849.99"/>
    <n v="500000"/>
    <n v="0"/>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000000"/>
    <n v="40394"/>
    <n v="9629755"/>
    <n v="20924"/>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50000"/>
    <n v="77349.960000000006"/>
    <n v="50000"/>
    <n v="0"/>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349843211.39999998"/>
    <n v="356714711"/>
    <n v="349843210.39999998"/>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5500000"/>
    <n v="3781.3599999999997"/>
    <n v="4250000"/>
    <n v="3781.3599999999997"/>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1500000"/>
    <n v="1964499.21"/>
    <n v="1500000"/>
    <n v="1915647.21"/>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1400000"/>
    <n v="0"/>
    <n v="1400000"/>
    <n v="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50000"/>
    <n v="0"/>
    <n v="50000"/>
    <n v="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0"/>
    <n v="160550000"/>
    <n v="162000000"/>
    <n v="160550000"/>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0"/>
    <n v="1500"/>
    <n v="2000"/>
    <n v="150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1500000"/>
    <n v="731136.91"/>
    <n v="1400000"/>
    <n v="2526.9899999999998"/>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15000"/>
    <n v="0"/>
    <n v="15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1300000"/>
    <n v="18520.02"/>
    <n v="814766.95"/>
    <n v="18520.02"/>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80000"/>
    <n v="4486.2000000000007"/>
    <n v="80000"/>
    <n v="2894.1400000000003"/>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0"/>
    <n v="925"/>
    <n v="1000"/>
    <n v="925"/>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10000"/>
    <n v="784151"/>
    <n v="510000"/>
    <n v="78415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10000"/>
    <n v="4165.97"/>
    <n v="10000"/>
    <n v="4165.97"/>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10000"/>
    <n v="0"/>
    <n v="10000"/>
    <n v="0"/>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400000"/>
    <n v="105459.95000000001"/>
    <n v="499000"/>
    <n v="37162.79"/>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100000"/>
    <n v="24773.989999999998"/>
    <n v="100000"/>
    <n v="23633.989999999998"/>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10000"/>
    <n v="0"/>
    <n v="10000"/>
    <n v="0"/>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0"/>
    <n v="1500"/>
    <n v="2000"/>
    <n v="1500"/>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3000000"/>
    <n v="2400000"/>
    <n v="3000000"/>
    <n v="1752000"/>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9000000"/>
    <n v="6800000"/>
    <n v="9000000"/>
    <n v="5608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1000000"/>
    <n v="1171"/>
    <n v="1000000"/>
    <n v="1171"/>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2000000"/>
    <n v="472997.99"/>
    <n v="2000000"/>
    <n v="272515.49"/>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50000"/>
    <n v="4175"/>
    <n v="50000"/>
    <n v="4175"/>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50000"/>
    <n v="15329.5"/>
    <n v="50000"/>
    <n v="15329.5"/>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250000"/>
    <n v="226764.31"/>
    <n v="250000"/>
    <n v="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5000"/>
    <n v="103"/>
    <n v="5000"/>
    <n v="103"/>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20000"/>
    <n v="10856"/>
    <n v="420000"/>
    <n v="10856"/>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100000"/>
    <n v="1679.9"/>
    <n v="100000"/>
    <n v="1679.9"/>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500000"/>
    <n v="574308.43999999994"/>
    <n v="500000"/>
    <n v="29327.98"/>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200000"/>
    <n v="219529.02000000002"/>
    <n v="220000"/>
    <n v="177729.48"/>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1000000"/>
    <n v="875485.94"/>
    <n v="1000000"/>
    <n v="520550.2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50000"/>
    <n v="0"/>
    <n v="50000"/>
    <n v="0"/>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25000000"/>
    <n v="14357202.02"/>
    <n v="17800000"/>
    <n v="8901531.4900000021"/>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100000"/>
    <n v="42883.09"/>
    <n v="100000"/>
    <n v="42883.09"/>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100000"/>
    <n v="283"/>
    <n v="100000"/>
    <n v="283"/>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45666"/>
    <n v="125000"/>
    <n v="0"/>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500000"/>
    <n v="681375.9"/>
    <n v="750000"/>
    <n v="499213.39999999991"/>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000000"/>
    <n v="1886480.09"/>
    <n v="2920000"/>
    <n v="555802.12000000011"/>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500000"/>
    <n v="145659.96"/>
    <n v="500000"/>
    <n v="3110"/>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00000"/>
    <n v="432041.4"/>
    <n v="300000"/>
    <n v="256290.49"/>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1500000"/>
    <n v="7653718.1499999994"/>
    <n v="9525000"/>
    <n v="7653718.1500000004"/>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2000000"/>
    <n v="0"/>
    <n v="1000000"/>
    <n v="0"/>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1000000"/>
    <n v="91045.64"/>
    <n v="1000000"/>
    <n v="2145.6"/>
  </r>
  <r>
    <s v="2023"/>
    <x v="0"/>
    <x v="0"/>
    <x v="1"/>
    <x v="1"/>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0"/>
    <n v="0"/>
    <n v="0"/>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51241050"/>
    <n v="49447067.989999995"/>
    <n v="49998450"/>
    <n v="39728259.649999991"/>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360000"/>
    <n v="360000"/>
    <n v="360000"/>
    <n v="270000"/>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34352401"/>
    <n v="34352401"/>
    <n v="34352401"/>
    <n v="28928000"/>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1920000"/>
    <n v="2402000"/>
    <n v="1920000"/>
    <n v="979766.66999999993"/>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660001"/>
    <n v="1096800"/>
    <n v="1096800"/>
    <n v="875986.67"/>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1020001"/>
    <n v="0"/>
    <n v="945001"/>
    <n v="0"/>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7800688"/>
    <n v="0"/>
    <n v="7756270.8300000001"/>
    <n v="0"/>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750000"/>
    <n v="0"/>
    <n v="930000"/>
    <n v="0"/>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310005"/>
    <n v="70004.61"/>
    <n v="454683.53"/>
    <n v="70004.61"/>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0"/>
    <n v="69134.22"/>
    <n v="75000"/>
    <n v="69134.22"/>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200000"/>
    <n v="1200000"/>
    <n v="1200000"/>
    <n v="993000"/>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6836200"/>
    <n v="4920827.8100000005"/>
    <n v="6868383.3300000001"/>
    <n v="4920827.8100000005"/>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964488"/>
    <n v="854020.83"/>
    <n v="887887.5"/>
    <n v="854020.83"/>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7800688"/>
    <n v="0"/>
    <n v="7770644.8099999996"/>
    <n v="0"/>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207047.70999999996"/>
    <n v="450000"/>
    <n v="207047.71"/>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590000"/>
    <n v="600000"/>
    <n v="59000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7202553"/>
    <n v="7128234.9299999997"/>
    <n v="7202553"/>
    <n v="4936842.4699999988"/>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5997098"/>
    <n v="5922677.9299999997"/>
    <n v="5997098"/>
    <n v="5030449.0199999977"/>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774249"/>
    <n v="763048.99"/>
    <n v="774249"/>
    <n v="610360.86999999976"/>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3000000"/>
    <n v="1250759.1099999999"/>
    <n v="3000000"/>
    <n v="1250759.1099999999"/>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70000"/>
    <n v="0"/>
    <n v="70000"/>
    <n v="0"/>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3840000"/>
    <n v="3715300.8000000007"/>
    <n v="3840000"/>
    <n v="3715300.8000000007"/>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20000"/>
    <n v="0"/>
    <n v="20000"/>
    <n v="0"/>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161567"/>
    <n v="0"/>
    <n v="161567"/>
    <n v="0"/>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0"/>
    <n v="242052.45"/>
    <n v="70000"/>
    <n v="124052.45"/>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483000"/>
    <n v="1040907.5"/>
    <n v="1182000"/>
    <n v="116353.9"/>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165298"/>
    <n v="0"/>
    <n v="65298"/>
    <n v="0"/>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165000"/>
    <n v="0"/>
    <n v="165000"/>
    <n v="0"/>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100000"/>
    <n v="0"/>
    <n v="0"/>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168071"/>
    <n v="0"/>
    <n v="353071"/>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30000"/>
    <n v="26500"/>
    <n v="30000"/>
    <n v="2650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5000"/>
    <n v="0"/>
    <n v="1000"/>
    <n v="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0"/>
    <n v="523266.48"/>
    <n v="550000"/>
    <n v="523266.48"/>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50000"/>
    <n v="0"/>
    <n v="25000"/>
    <n v="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63432"/>
    <n v="0"/>
    <n v="48432"/>
    <n v="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0000"/>
    <n v="0"/>
    <n v="5000"/>
    <n v="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71345"/>
    <n v="0"/>
    <n v="26345"/>
    <n v="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50000"/>
    <n v="427337"/>
    <n v="482100"/>
    <n v="427337"/>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179287"/>
    <n v="1726616.38"/>
    <n v="1676287"/>
    <n v="1711843"/>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27910"/>
    <n v="0"/>
    <n v="2791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58432"/>
    <n v="185732"/>
    <n v="58432"/>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0000"/>
    <n v="0"/>
    <n v="10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45000"/>
    <n v="0"/>
    <n v="45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0000"/>
    <n v="0"/>
    <n v="10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0000"/>
    <n v="0"/>
    <n v="10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0000"/>
    <n v="0"/>
    <n v="10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50298"/>
    <n v="0"/>
    <n v="25298"/>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0000"/>
    <n v="0"/>
    <n v="296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5000"/>
    <n v="0"/>
    <n v="15000"/>
    <n v="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350000"/>
    <n v="444362.03000000009"/>
    <n v="320000"/>
    <n v="434680.01999999996"/>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0000"/>
    <n v="1010320"/>
    <n v="1110000"/>
    <n v="656320"/>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10000"/>
    <n v="0"/>
    <n v="10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250000"/>
    <n v="0"/>
    <n v="101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30000"/>
    <n v="0"/>
    <n v="30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100000"/>
    <n v="0"/>
    <n v="75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200000"/>
    <n v="223905"/>
    <n v="375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25000"/>
    <n v="0"/>
    <n v="25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50000"/>
    <n v="0"/>
    <n v="50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100000"/>
    <n v="0"/>
    <n v="100000"/>
    <n v="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200000"/>
    <n v="40120"/>
    <n v="200000"/>
    <n v="40120"/>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5724800"/>
    <n v="1250998.5"/>
    <n v="2175700"/>
    <n v="1050998.5"/>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1450000"/>
    <n v="2602524.41"/>
    <n v="1450000"/>
    <n v="2071826.9100000006"/>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500000"/>
    <n v="374865.93999999994"/>
    <n v="220000"/>
    <n v="260367"/>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30000"/>
    <n v="0"/>
    <n v="30000"/>
    <n v="0"/>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25000"/>
    <n v="45430"/>
    <n v="25000"/>
    <n v="35400"/>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29477"/>
    <n v="0"/>
    <n v="4477"/>
    <n v="0"/>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653842"/>
    <n v="403990.7"/>
    <n v="853842"/>
    <n v="403990.7"/>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459523"/>
    <n v="1132463.5999999999"/>
    <n v="789523"/>
    <n v="911302.1"/>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300000"/>
    <n v="298418.8"/>
    <n v="315000"/>
    <n v="95610.65"/>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46000"/>
    <n v="0"/>
    <n v="1000"/>
    <n v="0"/>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75000"/>
    <n v="18000"/>
    <n v="14500"/>
    <n v="18000"/>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100000"/>
    <n v="450.67"/>
    <n v="5000"/>
    <n v="0"/>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35000"/>
    <n v="0"/>
    <n v="0"/>
    <n v="0"/>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0000"/>
    <n v="9024.73"/>
    <n v="15000"/>
    <n v="9024.73"/>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320819"/>
    <n v="64286.22"/>
    <n v="80819"/>
    <n v="48214.8"/>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50000"/>
    <n v="0"/>
    <n v="500"/>
    <n v="0"/>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180000"/>
    <n v="169491.9"/>
    <n v="139491.9"/>
    <n v="169491.9"/>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150000"/>
    <n v="9774.65"/>
    <n v="35000"/>
    <n v="9774.65"/>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150000"/>
    <n v="0"/>
    <n v="15300"/>
    <n v="0"/>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100000"/>
    <n v="0"/>
    <n v="25000"/>
    <n v="0"/>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10000"/>
    <n v="120410"/>
    <n v="416508.1"/>
    <n v="120410"/>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50000"/>
    <n v="0"/>
    <n v="50000"/>
    <n v="0"/>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100000"/>
    <n v="9766.86"/>
    <n v="45000"/>
    <n v="9766.86"/>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4477"/>
    <n v="0"/>
    <n v="477"/>
    <n v="0"/>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86000"/>
    <n v="10919.96"/>
    <n v="17000"/>
    <n v="10919.96"/>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7343"/>
    <n v="2819.61"/>
    <n v="7343"/>
    <n v="2819.61"/>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0"/>
    <n v="166896.03"/>
    <n v="165000"/>
    <n v="79950.19"/>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7343"/>
    <n v="0"/>
    <n v="343"/>
    <n v="0"/>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7343"/>
    <n v="0"/>
    <n v="343"/>
    <n v="0"/>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0000"/>
    <n v="0"/>
    <n v="1000"/>
    <n v="0"/>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50000"/>
    <n v="22301.23"/>
    <n v="24000"/>
    <n v="22301.23"/>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477"/>
    <n v="0"/>
    <n v="477"/>
    <n v="0"/>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130000"/>
    <n v="13211.49"/>
    <n v="16000"/>
    <n v="13211.49"/>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0"/>
    <n v="3252.08"/>
    <n v="3500"/>
    <n v="3252.08"/>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561000"/>
    <n v="7500000"/>
    <n v="8561000"/>
    <n v="250000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25000"/>
    <n v="0"/>
    <n v="25000"/>
    <n v="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25000"/>
    <n v="0"/>
    <n v="25000"/>
    <n v="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45000"/>
    <n v="2541.7199999999998"/>
    <n v="45000"/>
    <n v="2541.7199999999998"/>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25000"/>
    <n v="0"/>
    <n v="25000"/>
    <n v="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25000"/>
    <n v="0"/>
    <n v="5000"/>
    <n v="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23222"/>
    <n v="0"/>
    <n v="222"/>
    <n v="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25000"/>
    <n v="0"/>
    <n v="1000"/>
    <n v="0"/>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125000"/>
    <n v="150418.05000000002"/>
    <n v="125000"/>
    <n v="150418.04999999999"/>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75000"/>
    <n v="52569"/>
    <n v="42000"/>
    <n v="52569"/>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100000"/>
    <n v="435846.31"/>
    <n v="60000"/>
    <n v="435846.31"/>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5000000"/>
    <n v="0"/>
    <n v="50000"/>
    <n v="0"/>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1000000"/>
    <n v="446991.05"/>
    <n v="1078000"/>
    <n v="430034.43999999994"/>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33165"/>
    <n v="3846.8"/>
    <n v="33165"/>
    <n v="3846.8"/>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73432"/>
    <n v="110477.85"/>
    <n v="73432"/>
    <n v="110477.85"/>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250000"/>
    <n v="55165.86"/>
    <n v="1740000"/>
    <n v="55165.86"/>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78328"/>
    <n v="10793.130000000001"/>
    <n v="63328"/>
    <n v="10793.130000000001"/>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48955"/>
    <n v="63897.630000000005"/>
    <n v="122155"/>
    <n v="63897.63"/>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185000"/>
    <n v="1135.1600000000001"/>
    <n v="140000"/>
    <n v="1135.1600000000001"/>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25000"/>
    <n v="0"/>
    <n v="25000"/>
    <n v="0"/>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50000"/>
    <n v="20469.46"/>
    <n v="26000"/>
    <n v="19525.46"/>
  </r>
  <r>
    <s v="2023"/>
    <x v="0"/>
    <x v="0"/>
    <x v="1"/>
    <x v="1"/>
    <s v="2 - Poder Ejecutivo"/>
    <s v="0204 - MINISTERIO DE RELACIONES EXTERIORES"/>
    <s v="0003 - INSTITUTO DE EDUCACION SUPERIOR"/>
    <x v="1"/>
    <x v="8"/>
    <x v="17"/>
    <s v="2.3 - MATERIALES Y SUMINISTROS"/>
    <s v="2.3.9 - PRODUCTOS Y ÚTILES VARIOS"/>
    <s v="N"/>
    <s v="00 - N/A"/>
    <s v="10 - FONDO GENERAL"/>
    <s v="(en blanco)"/>
    <s v="01 - DISTRITO NACIONAL"/>
    <n v="0"/>
    <n v="0"/>
    <n v="0"/>
    <n v="0"/>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0289600"/>
    <n v="20345807"/>
    <n v="21039600"/>
    <n v="17428000"/>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6300000"/>
    <n v="6120000"/>
    <n v="6120000"/>
    <n v="5090000"/>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542800"/>
    <n v="2542800"/>
    <n v="2542800"/>
    <n v="0"/>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100000"/>
    <n v="115000"/>
    <n v="100000"/>
    <n v="115000"/>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150000"/>
    <n v="56760.5"/>
    <n v="150000"/>
    <n v="567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62840"/>
    <n v="0"/>
    <n v="192840"/>
    <n v="0"/>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3924000"/>
    <n v="3924000"/>
    <n v="3924000"/>
    <n v="3270000"/>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2542800"/>
    <n v="0"/>
    <n v="2542800"/>
    <n v="0"/>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140000"/>
    <n v="140000"/>
    <n v="140000"/>
    <n v="140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1797340"/>
    <n v="1776783.9"/>
    <n v="1797340"/>
    <n v="1525414.5699999998"/>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1899862"/>
    <n v="1905186.6"/>
    <n v="1899862"/>
    <n v="1598778.0000000002"/>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252672"/>
    <n v="253497"/>
    <n v="252672"/>
    <n v="215085.52000000002"/>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260000"/>
    <n v="1020000"/>
    <n v="1178000"/>
    <n v="452306.47000000003"/>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96000"/>
    <n v="180000"/>
    <n v="178000"/>
    <n v="132034.5"/>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680.6"/>
    <n v="30000"/>
    <n v="9680.6"/>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800000"/>
    <n v="1800000"/>
    <n v="146835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76.06"/>
    <n v="300"/>
    <n v="76.06"/>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440"/>
    <n v="500"/>
    <n v="44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4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0"/>
    <n v="3174.11"/>
    <n v="4000"/>
    <n v="3174.11"/>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0"/>
    <n v="4490"/>
    <n v="10000"/>
    <n v="449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42092.18"/>
    <n v="450000"/>
    <n v="332591.18"/>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2660"/>
    <n v="5000"/>
    <n v="2660"/>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35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376240.69"/>
    <n v="408000"/>
    <n v="376240.69"/>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0"/>
    <n v="24500"/>
    <n v="25000"/>
    <n v="24500"/>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100000"/>
    <n v="200700.1"/>
    <n v="207000"/>
    <n v="200700.1"/>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250000"/>
    <n v="96429.6"/>
    <n v="100000"/>
    <n v="96429.6"/>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40710"/>
    <n v="50000"/>
    <n v="40710"/>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0"/>
    <n v="50658.579999999994"/>
    <n v="62500"/>
    <n v="50658.579999999994"/>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0"/>
    <n v="8496"/>
    <n v="10000"/>
    <n v="8496"/>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0"/>
    <n v="324975"/>
    <n v="325700"/>
    <n v="324975"/>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8853.81"/>
    <n v="90500"/>
    <n v="88853.81"/>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0"/>
    <n v="9042.67"/>
    <n v="10500"/>
    <n v="9042.67"/>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0"/>
    <n v="0"/>
    <n v="0"/>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0"/>
    <n v="68634.179999999993"/>
    <n v="7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3150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0"/>
    <n v="8843.42"/>
    <n v="20000"/>
    <n v="8843.42"/>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50000"/>
    <n v="143291.94"/>
    <n v="450000"/>
    <n v="143291.94"/>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350000"/>
    <n v="399318.12"/>
    <n v="620000"/>
    <n v="399318.12"/>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0"/>
    <n v="7754.4400000000005"/>
    <n v="20000"/>
    <n v="7754.4400000000005"/>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35000"/>
    <n v="18791"/>
    <n v="60000"/>
    <n v="18791"/>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76577"/>
    <n v="699.9"/>
    <n v="2577"/>
    <n v="699.9"/>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400000"/>
    <n v="0"/>
    <n v="2000"/>
    <n v="0"/>
  </r>
  <r>
    <s v="2023"/>
    <x v="0"/>
    <x v="0"/>
    <x v="1"/>
    <x v="1"/>
    <s v="2 - Poder Ejecutivo"/>
    <s v="0204 - MINISTERIO DE RELACIONES EXTERIORES"/>
    <s v="0004 - CONSEJO NACIONAL DE FRONTERAS"/>
    <x v="0"/>
    <x v="11"/>
    <x v="29"/>
    <s v="2.3 - MATERIALES Y SUMINISTROS"/>
    <s v="2.3.9 - PRODUCTOS Y ÚTILES VARIOS"/>
    <s v="N"/>
    <s v="00 - N/A"/>
    <s v="10 - FONDO GENERAL"/>
    <s v="(en blanco)"/>
    <s v="99 - MULTIPROVINCIAL"/>
    <n v="0"/>
    <n v="0"/>
    <n v="0"/>
    <n v="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17025600"/>
    <n v="12806249"/>
    <n v="16585600"/>
    <n v="991750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1980000"/>
    <n v="2590000"/>
    <n v="1080000"/>
    <n v="198000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0"/>
    <n v="0"/>
    <n v="1000000"/>
    <n v="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0"/>
    <n v="440000"/>
    <n v="440000"/>
    <n v="36000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1601800"/>
    <n v="1354000"/>
    <n v="1601800"/>
    <n v="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00000"/>
    <n v="297000"/>
    <n v="200000"/>
    <n v="297000"/>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500000"/>
    <n v="51776.65"/>
    <n v="500000"/>
    <n v="51776.65"/>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60000"/>
    <n v="360000"/>
    <n v="360000"/>
    <n v="300000"/>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1418800"/>
    <n v="1332500"/>
    <n v="1332500"/>
    <n v="1332500"/>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65000"/>
    <n v="65000"/>
    <n v="65000"/>
    <n v="65000"/>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1601800"/>
    <n v="0"/>
    <n v="1393100"/>
    <n v="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1317260"/>
    <n v="1159557"/>
    <n v="1317260"/>
    <n v="869056.75"/>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1349398"/>
    <n v="1136194"/>
    <n v="1349398"/>
    <n v="870282.5"/>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136461"/>
    <n v="156000"/>
    <n v="136461"/>
    <n v="111640.10999999999"/>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10000"/>
    <n v="0"/>
    <n v="10000"/>
    <n v="0"/>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50000"/>
    <n v="718400"/>
    <n v="1050000"/>
    <n v="673914.91999999993"/>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2000"/>
    <n v="0"/>
    <n v="2000"/>
    <n v="0"/>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30000"/>
    <n v="21600"/>
    <n v="30000"/>
    <n v="15778.539999999999"/>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30000"/>
    <n v="0"/>
    <n v="30000"/>
    <n v="0"/>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400000"/>
    <n v="75158.51999999999"/>
    <n v="14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0000"/>
    <n v="0"/>
    <n v="1000000"/>
    <n v="0"/>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0"/>
    <n v="0"/>
    <n v="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00000"/>
    <n v="0"/>
    <n v="200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00000"/>
    <n v="0"/>
    <n v="40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140000"/>
    <n v="0"/>
    <n v="14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500000"/>
    <n v="0"/>
    <n v="80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75000"/>
    <n v="0"/>
    <n v="75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5000"/>
    <n v="0"/>
    <n v="25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400000"/>
    <n v="0"/>
    <n v="40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1000000"/>
    <n v="0"/>
    <n v="95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500000"/>
    <n v="82673.5"/>
    <n v="500000"/>
    <n v="82673.5"/>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25000"/>
    <n v="0"/>
    <n v="25000"/>
    <n v="0"/>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500000"/>
    <n v="557550"/>
    <n v="600000"/>
    <n v="4876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700000"/>
    <n v="705050"/>
    <n v="750000"/>
    <n v="295858.80000000005"/>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00000"/>
    <n v="9558.1299999999992"/>
    <n v="100000"/>
    <n v="9558.1299999999992"/>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20000"/>
    <n v="8850"/>
    <n v="20000"/>
    <n v="8850"/>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10000"/>
    <n v="0"/>
    <n v="10000"/>
    <n v="0"/>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0000"/>
    <n v="0"/>
    <n v="20000"/>
    <n v="0"/>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100000"/>
    <n v="52274"/>
    <n v="100000"/>
    <n v="52274"/>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75000"/>
    <n v="22656"/>
    <n v="75000"/>
    <n v="22656"/>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500000"/>
    <n v="0"/>
    <n v="1130648"/>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234000"/>
    <n v="2695000"/>
    <n v="3234000"/>
    <n v="269500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20000"/>
    <n v="0"/>
    <n v="20000"/>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20000"/>
    <n v="0"/>
    <n v="20000"/>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75000"/>
    <n v="0"/>
    <n v="75000"/>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100000"/>
    <n v="0"/>
    <n v="100000"/>
    <n v="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00000"/>
    <n v="5995.79"/>
    <n v="100000"/>
    <n v="5995.79"/>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75000"/>
    <n v="0"/>
    <n v="75000"/>
    <n v="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600000"/>
    <n v="343448.97"/>
    <n v="600000"/>
    <n v="343448.97"/>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50000"/>
    <n v="0"/>
    <n v="50000"/>
    <n v="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0000"/>
    <n v="0"/>
    <n v="10000"/>
    <n v="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25000"/>
    <n v="19511.23"/>
    <n v="25000"/>
    <n v="19511.23"/>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25000"/>
    <n v="18465.169999999998"/>
    <n v="25000"/>
    <n v="18465.169999999998"/>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250000"/>
    <n v="96514.559999999998"/>
    <n v="210000"/>
    <n v="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50000"/>
    <n v="14160"/>
    <n v="50000"/>
    <n v="1416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15000"/>
    <n v="0"/>
    <n v="115000"/>
    <n v="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21830"/>
    <n v="50000"/>
    <n v="21830"/>
  </r>
  <r>
    <s v="2023"/>
    <x v="0"/>
    <x v="0"/>
    <x v="1"/>
    <x v="1"/>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0"/>
    <n v="0"/>
    <n v="0"/>
  </r>
  <r>
    <s v="2023"/>
    <x v="0"/>
    <x v="0"/>
    <x v="0"/>
    <x v="0"/>
    <s v="2 - Poder Ejecutivo"/>
    <s v="0205 - MINISTERIO DE HACIENDA"/>
    <s v="0001 - MINISTERIO DE HACIENDA"/>
    <x v="0"/>
    <x v="0"/>
    <x v="2"/>
    <s v="2.1 - REMUNERACIONES Y CONTRIBUCIONES"/>
    <s v="2.1.1 - REMUNERACIONES"/>
    <s v="N"/>
    <s v="00 - N/A"/>
    <s v="10 - FONDO GENERAL"/>
    <s v="(en blanco)"/>
    <s v="01 - DISTRITO NACIONAL"/>
    <n v="476175210"/>
    <n v="463616494.98000002"/>
    <n v="468175210"/>
    <n v="380825066.67999995"/>
  </r>
  <r>
    <s v="2023"/>
    <x v="0"/>
    <x v="0"/>
    <x v="0"/>
    <x v="0"/>
    <s v="2 - Poder Ejecutivo"/>
    <s v="0205 - MINISTERIO DE HACIENDA"/>
    <s v="0001 - MINISTERIO DE HACIENDA"/>
    <x v="0"/>
    <x v="0"/>
    <x v="2"/>
    <s v="2.1 - REMUNERACIONES Y CONTRIBUCIONES"/>
    <s v="2.1.1 - REMUNERACIONES"/>
    <s v="N"/>
    <s v="00 - N/A"/>
    <s v="10 - FONDO GENERAL"/>
    <s v="(en blanco)"/>
    <s v="01 - DISTRITO NACIONAL"/>
    <n v="2916000"/>
    <n v="3396000"/>
    <n v="3516000"/>
    <n v="2468000"/>
  </r>
  <r>
    <s v="2023"/>
    <x v="0"/>
    <x v="0"/>
    <x v="0"/>
    <x v="0"/>
    <s v="2 - Poder Ejecutivo"/>
    <s v="0205 - MINISTERIO DE HACIENDA"/>
    <s v="0001 - MINISTERIO DE HACIENDA"/>
    <x v="0"/>
    <x v="0"/>
    <x v="2"/>
    <s v="2.1 - REMUNERACIONES Y CONTRIBUCIONES"/>
    <s v="2.1.1 - REMUNERACIONES"/>
    <s v="N"/>
    <s v="00 - N/A"/>
    <s v="10 - FONDO GENERAL"/>
    <s v="(en blanco)"/>
    <s v="01 - DISTRITO NACIONAL"/>
    <n v="237880384"/>
    <n v="260884984"/>
    <n v="262880384"/>
    <n v="213941653.32999998"/>
  </r>
  <r>
    <s v="2023"/>
    <x v="0"/>
    <x v="0"/>
    <x v="0"/>
    <x v="0"/>
    <s v="2 - Poder Ejecutivo"/>
    <s v="0205 - MINISTERIO DE HACIENDA"/>
    <s v="0001 - MINISTERIO DE HACIENDA"/>
    <x v="0"/>
    <x v="0"/>
    <x v="2"/>
    <s v="2.1 - REMUNERACIONES Y CONTRIBUCIONES"/>
    <s v="2.1.1 - REMUNERACIONES"/>
    <s v="N"/>
    <s v="00 - N/A"/>
    <s v="10 - FONDO GENERAL"/>
    <s v="(en blanco)"/>
    <s v="01 - DISTRITO NACIONAL"/>
    <n v="5376000"/>
    <n v="8524005.1999999993"/>
    <n v="9876000"/>
    <n v="6668621.8600000003"/>
  </r>
  <r>
    <s v="2023"/>
    <x v="0"/>
    <x v="0"/>
    <x v="0"/>
    <x v="0"/>
    <s v="2 - Poder Ejecutivo"/>
    <s v="0205 - MINISTERIO DE HACIENDA"/>
    <s v="0001 - MINISTERIO DE HACIENDA"/>
    <x v="0"/>
    <x v="0"/>
    <x v="2"/>
    <s v="2.1 - REMUNERACIONES Y CONTRIBUCIONES"/>
    <s v="2.1.1 - REMUNERACIONES"/>
    <s v="N"/>
    <s v="00 - N/A"/>
    <s v="10 - FONDO GENERAL"/>
    <s v="(en blanco)"/>
    <s v="01 - DISTRITO NACIONAL"/>
    <n v="10056000"/>
    <n v="16730000"/>
    <n v="17056000"/>
    <n v="13193000"/>
  </r>
  <r>
    <s v="2023"/>
    <x v="0"/>
    <x v="0"/>
    <x v="0"/>
    <x v="0"/>
    <s v="2 - Poder Ejecutivo"/>
    <s v="0205 - MINISTERIO DE HACIENDA"/>
    <s v="0001 - MINISTERIO DE HACIENDA"/>
    <x v="0"/>
    <x v="0"/>
    <x v="2"/>
    <s v="2.1 - REMUNERACIONES Y CONTRIBUCIONES"/>
    <s v="2.1.1 - REMUNERACIONES"/>
    <s v="N"/>
    <s v="00 - N/A"/>
    <s v="10 - FONDO GENERAL"/>
    <s v="(en blanco)"/>
    <s v="01 - DISTRITO NACIONAL"/>
    <n v="853392"/>
    <n v="1002500"/>
    <n v="953392"/>
    <n v="568750"/>
  </r>
  <r>
    <s v="2023"/>
    <x v="0"/>
    <x v="0"/>
    <x v="0"/>
    <x v="0"/>
    <s v="2 - Poder Ejecutivo"/>
    <s v="0205 - MINISTERIO DE HACIENDA"/>
    <s v="0001 - MINISTERIO DE HACIENDA"/>
    <x v="0"/>
    <x v="0"/>
    <x v="2"/>
    <s v="2.1 - REMUNERACIONES Y CONTRIBUCIONES"/>
    <s v="2.1.1 - REMUNERACIONES"/>
    <s v="N"/>
    <s v="00 - N/A"/>
    <s v="10 - FONDO GENERAL"/>
    <s v="(en blanco)"/>
    <s v="01 - DISTRITO NACIONAL"/>
    <n v="63995249"/>
    <n v="0"/>
    <n v="63995249"/>
    <n v="0"/>
  </r>
  <r>
    <s v="2023"/>
    <x v="0"/>
    <x v="0"/>
    <x v="0"/>
    <x v="0"/>
    <s v="2 - Poder Ejecutivo"/>
    <s v="0205 - MINISTERIO DE HACIENDA"/>
    <s v="0001 - MINISTERIO DE HACIENDA"/>
    <x v="0"/>
    <x v="0"/>
    <x v="2"/>
    <s v="2.1 - REMUNERACIONES Y CONTRIBUCIONES"/>
    <s v="2.1.1 - REMUNERACIONES"/>
    <s v="N"/>
    <s v="00 - N/A"/>
    <s v="10 - FONDO GENERAL"/>
    <s v="(en blanco)"/>
    <s v="01 - DISTRITO NACIONAL"/>
    <n v="18300000"/>
    <n v="1919500"/>
    <n v="2039000"/>
    <n v="1919500"/>
  </r>
  <r>
    <s v="2023"/>
    <x v="0"/>
    <x v="0"/>
    <x v="0"/>
    <x v="0"/>
    <s v="2 - Poder Ejecutivo"/>
    <s v="0205 - MINISTERIO DE HACIENDA"/>
    <s v="0001 - MINISTERIO DE HACIENDA"/>
    <x v="0"/>
    <x v="0"/>
    <x v="2"/>
    <s v="2.1 - REMUNERACIONES Y CONTRIBUCIONES"/>
    <s v="2.1.1 - REMUNERACIONES"/>
    <s v="N"/>
    <s v="00 - N/A"/>
    <s v="10 - FONDO GENERAL"/>
    <s v="(en blanco)"/>
    <s v="01 - DISTRITO NACIONAL"/>
    <n v="15800000"/>
    <n v="3791483.9400000004"/>
    <n v="3861000"/>
    <n v="3791483.9399999995"/>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300000"/>
    <n v="0"/>
    <n v="300000"/>
    <n v="0"/>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500000"/>
    <n v="0"/>
    <n v="5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4692000"/>
    <n v="35340000"/>
    <n v="34792000"/>
    <n v="29036000"/>
  </r>
  <r>
    <s v="2023"/>
    <x v="0"/>
    <x v="0"/>
    <x v="0"/>
    <x v="0"/>
    <s v="2 - Poder Ejecutivo"/>
    <s v="0205 - MINISTERIO DE HACIENDA"/>
    <s v="0001 - MINISTERIO DE HACIENDA"/>
    <x v="0"/>
    <x v="0"/>
    <x v="2"/>
    <s v="2.1 - REMUNERACIONES Y CONTRIBUCIONES"/>
    <s v="2.1.2 - SOBRESUELDOS"/>
    <s v="N"/>
    <s v="00 - N/A"/>
    <s v="10 - FONDO GENERAL"/>
    <s v="(en blanco)"/>
    <s v="01 - DISTRITO NACIONAL"/>
    <n v="40400000"/>
    <n v="46538577.270000003"/>
    <n v="52700000"/>
    <n v="46538577.270000003"/>
  </r>
  <r>
    <s v="2023"/>
    <x v="0"/>
    <x v="0"/>
    <x v="0"/>
    <x v="0"/>
    <s v="2 - Poder Ejecutivo"/>
    <s v="0205 - MINISTERIO DE HACIENDA"/>
    <s v="0001 - MINISTERIO DE HACIENDA"/>
    <x v="0"/>
    <x v="0"/>
    <x v="2"/>
    <s v="2.1 - REMUNERACIONES Y CONTRIBUCIONES"/>
    <s v="2.1.2 - SOBRESUELDOS"/>
    <s v="N"/>
    <s v="00 - N/A"/>
    <s v="10 - FONDO GENERAL"/>
    <s v="(en blanco)"/>
    <s v="01 - DISTRITO NACIONAL"/>
    <n v="100000"/>
    <n v="0"/>
    <n v="0"/>
    <n v="0"/>
  </r>
  <r>
    <s v="2023"/>
    <x v="0"/>
    <x v="0"/>
    <x v="0"/>
    <x v="0"/>
    <s v="2 - Poder Ejecutivo"/>
    <s v="0205 - MINISTERIO DE HACIENDA"/>
    <s v="0001 - MINISTERIO DE HACIENDA"/>
    <x v="0"/>
    <x v="0"/>
    <x v="2"/>
    <s v="2.1 - REMUNERACIONES Y CONTRIBUCIONES"/>
    <s v="2.1.2 - SOBRESUELDOS"/>
    <s v="N"/>
    <s v="00 - N/A"/>
    <s v="10 - FONDO GENERAL"/>
    <s v="(en blanco)"/>
    <s v="01 - DISTRITO NACIONAL"/>
    <n v="32050000"/>
    <n v="10840995.17"/>
    <n v="19750000"/>
    <n v="10840995.17"/>
  </r>
  <r>
    <s v="2023"/>
    <x v="0"/>
    <x v="0"/>
    <x v="0"/>
    <x v="0"/>
    <s v="2 - Poder Ejecutivo"/>
    <s v="0205 - MINISTERIO DE HACIENDA"/>
    <s v="0001 - MINISTERIO DE HACIENDA"/>
    <x v="0"/>
    <x v="0"/>
    <x v="2"/>
    <s v="2.1 - REMUNERACIONES Y CONTRIBUCIONES"/>
    <s v="2.1.2 - SOBRESUELDOS"/>
    <s v="N"/>
    <s v="00 - N/A"/>
    <s v="10 - FONDO GENERAL"/>
    <s v="(en blanco)"/>
    <s v="01 - DISTRITO NACIONAL"/>
    <n v="63996000"/>
    <n v="0"/>
    <n v="63996000"/>
    <n v="0"/>
  </r>
  <r>
    <s v="2023"/>
    <x v="0"/>
    <x v="0"/>
    <x v="0"/>
    <x v="0"/>
    <s v="2 - Poder Ejecutivo"/>
    <s v="0205 - MINISTERIO DE HACIENDA"/>
    <s v="0001 - MINISTERIO DE HACIENDA"/>
    <x v="0"/>
    <x v="0"/>
    <x v="2"/>
    <s v="2.1 - REMUNERACIONES Y CONTRIBUCIONES"/>
    <s v="2.1.2 - SOBRESUELDOS"/>
    <s v="N"/>
    <s v="00 - N/A"/>
    <s v="10 - FONDO GENERAL"/>
    <s v="(en blanco)"/>
    <s v="01 - DISTRITO NACIONAL"/>
    <n v="159990000"/>
    <n v="0"/>
    <n v="159990000"/>
    <n v="0"/>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2000000"/>
    <n v="3000000"/>
    <n v="2000000"/>
    <n v="1388338.7200000002"/>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0000000"/>
    <n v="52972000"/>
    <n v="60000000"/>
    <n v="43773066.670000002"/>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0000000"/>
    <n v="21277334.43"/>
    <n v="30000000"/>
    <n v="21277334.330000002"/>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5000000"/>
    <n v="0"/>
    <n v="1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50698347"/>
    <n v="52070596.760000005"/>
    <n v="52198347"/>
    <n v="43017453.429999992"/>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51915068"/>
    <n v="53167395.24000001"/>
    <n v="53115068"/>
    <n v="43793737.769999996"/>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6403215"/>
    <n v="6562781.7599999998"/>
    <n v="6703215"/>
    <n v="5479391.9799999995"/>
  </r>
  <r>
    <s v="2023"/>
    <x v="0"/>
    <x v="0"/>
    <x v="0"/>
    <x v="0"/>
    <s v="2 - Poder Ejecutivo"/>
    <s v="0205 - MINISTERIO DE HACIENDA"/>
    <s v="0001 - MINISTERIO DE HACIENDA"/>
    <x v="0"/>
    <x v="0"/>
    <x v="2"/>
    <s v="2.2 - CONTRATACIÓN DE SERVICIOS"/>
    <s v="2.2.1 - SERVICIOS BÁSICOS"/>
    <s v="N"/>
    <s v="00 - N/A"/>
    <s v="10 - FONDO GENERAL"/>
    <s v="(en blanco)"/>
    <s v="01 - DISTRITO NACIONAL"/>
    <n v="100000"/>
    <n v="39757.82"/>
    <n v="100000"/>
    <n v="39757.82"/>
  </r>
  <r>
    <s v="2023"/>
    <x v="0"/>
    <x v="0"/>
    <x v="0"/>
    <x v="0"/>
    <s v="2 - Poder Ejecutivo"/>
    <s v="0205 - MINISTERIO DE HACIENDA"/>
    <s v="0001 - MINISTERIO DE HACIENDA"/>
    <x v="0"/>
    <x v="0"/>
    <x v="2"/>
    <s v="2.2 - CONTRATACIÓN DE SERVICIOS"/>
    <s v="2.2.1 - SERVICIOS BÁSICOS"/>
    <s v="N"/>
    <s v="00 - N/A"/>
    <s v="10 - FONDO GENERAL"/>
    <s v="(en blanco)"/>
    <s v="01 - DISTRITO NACIONAL"/>
    <n v="6200000"/>
    <n v="4744093.3499999996"/>
    <n v="6200000"/>
    <n v="4744093.3499999996"/>
  </r>
  <r>
    <s v="2023"/>
    <x v="0"/>
    <x v="0"/>
    <x v="0"/>
    <x v="0"/>
    <s v="2 - Poder Ejecutivo"/>
    <s v="0205 - MINISTERIO DE HACIENDA"/>
    <s v="0001 - MINISTERIO DE HACIENDA"/>
    <x v="0"/>
    <x v="0"/>
    <x v="2"/>
    <s v="2.2 - CONTRATACIÓN DE SERVICIOS"/>
    <s v="2.2.1 - SERVICIOS BÁSICOS"/>
    <s v="N"/>
    <s v="00 - N/A"/>
    <s v="10 - FONDO GENERAL"/>
    <s v="(en blanco)"/>
    <s v="01 - DISTRITO NACIONAL"/>
    <n v="200000"/>
    <n v="114"/>
    <n v="200000"/>
    <n v="114"/>
  </r>
  <r>
    <s v="2023"/>
    <x v="0"/>
    <x v="0"/>
    <x v="0"/>
    <x v="0"/>
    <s v="2 - Poder Ejecutivo"/>
    <s v="0205 - MINISTERIO DE HACIENDA"/>
    <s v="0001 - MINISTERIO DE HACIENDA"/>
    <x v="0"/>
    <x v="0"/>
    <x v="2"/>
    <s v="2.2 - CONTRATACIÓN DE SERVICIOS"/>
    <s v="2.2.1 - SERVICIOS BÁSICOS"/>
    <s v="N"/>
    <s v="00 - N/A"/>
    <s v="10 - FONDO GENERAL"/>
    <s v="(en blanco)"/>
    <s v="01 - DISTRITO NACIONAL"/>
    <n v="7500000"/>
    <n v="4904138.3499999996"/>
    <n v="7500000"/>
    <n v="4904138.3499999996"/>
  </r>
  <r>
    <s v="2023"/>
    <x v="0"/>
    <x v="0"/>
    <x v="0"/>
    <x v="0"/>
    <s v="2 - Poder Ejecutivo"/>
    <s v="0205 - MINISTERIO DE HACIENDA"/>
    <s v="0001 - MINISTERIO DE HACIENDA"/>
    <x v="0"/>
    <x v="0"/>
    <x v="2"/>
    <s v="2.2 - CONTRATACIÓN DE SERVICIOS"/>
    <s v="2.2.1 - SERVICIOS BÁSICOS"/>
    <s v="N"/>
    <s v="00 - N/A"/>
    <s v="10 - FONDO GENERAL"/>
    <s v="(en blanco)"/>
    <s v="01 - DISTRITO NACIONAL"/>
    <n v="38050000"/>
    <n v="24921628.48"/>
    <n v="38050000"/>
    <n v="24921628.48"/>
  </r>
  <r>
    <s v="2023"/>
    <x v="0"/>
    <x v="0"/>
    <x v="0"/>
    <x v="0"/>
    <s v="2 - Poder Ejecutivo"/>
    <s v="0205 - MINISTERIO DE HACIENDA"/>
    <s v="0001 - MINISTERIO DE HACIENDA"/>
    <x v="0"/>
    <x v="0"/>
    <x v="2"/>
    <s v="2.2 - CONTRATACIÓN DE SERVICIOS"/>
    <s v="2.2.1 - SERVICIOS BÁSICOS"/>
    <s v="N"/>
    <s v="00 - N/A"/>
    <s v="10 - FONDO GENERAL"/>
    <s v="(en blanco)"/>
    <s v="01 - DISTRITO NACIONAL"/>
    <n v="750000"/>
    <n v="48905.8"/>
    <n v="750000"/>
    <n v="48905.8"/>
  </r>
  <r>
    <s v="2023"/>
    <x v="0"/>
    <x v="0"/>
    <x v="0"/>
    <x v="0"/>
    <s v="2 - Poder Ejecutivo"/>
    <s v="0205 - MINISTERIO DE HACIENDA"/>
    <s v="0001 - MINISTERIO DE HACIENDA"/>
    <x v="0"/>
    <x v="0"/>
    <x v="2"/>
    <s v="2.2 - CONTRATACIÓN DE SERVICIOS"/>
    <s v="2.2.1 - SERVICIOS BÁSICOS"/>
    <s v="N"/>
    <s v="00 - N/A"/>
    <s v="10 - FONDO GENERAL"/>
    <s v="(en blanco)"/>
    <s v="01 - DISTRITO NACIONAL"/>
    <n v="960000"/>
    <n v="145653"/>
    <n v="960000"/>
    <n v="145653"/>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2000000"/>
    <n v="682054.39"/>
    <n v="6900000"/>
    <n v="412854.39"/>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5000000"/>
    <n v="4100000"/>
    <n v="4500000"/>
    <n v="64405.7"/>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2500000"/>
    <n v="76044.399999999994"/>
    <n v="0"/>
    <n v="76044.39999999999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
    <n v="36063.68"/>
    <n v="1000000"/>
    <n v="36063.68"/>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
    <n v="284257.5"/>
    <n v="1000000"/>
    <n v="284257.5"/>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5000000"/>
    <n v="0"/>
    <n v="5000000"/>
    <n v="0"/>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3000000"/>
    <n v="1026169.3"/>
    <n v="3000000"/>
    <n v="983217.3"/>
  </r>
  <r>
    <s v="2023"/>
    <x v="0"/>
    <x v="0"/>
    <x v="0"/>
    <x v="0"/>
    <s v="2 - Poder Ejecutivo"/>
    <s v="0205 - MINISTERIO DE HACIENDA"/>
    <s v="0001 - MINISTERIO DE HACIENDA"/>
    <x v="0"/>
    <x v="0"/>
    <x v="2"/>
    <s v="2.2 - CONTRATACIÓN DE SERVICIOS"/>
    <s v="2.2.3 - VIÁTICOS"/>
    <s v="N"/>
    <s v="00 - N/A"/>
    <s v="10 - FONDO GENERAL"/>
    <s v="(en blanco)"/>
    <s v="01 - DISTRITO NACIONAL"/>
    <n v="1500000"/>
    <n v="26450"/>
    <n v="1500000"/>
    <n v="26450"/>
  </r>
  <r>
    <s v="2023"/>
    <x v="0"/>
    <x v="0"/>
    <x v="0"/>
    <x v="0"/>
    <s v="2 - Poder Ejecutivo"/>
    <s v="0205 - MINISTERIO DE HACIENDA"/>
    <s v="0001 - MINISTERIO DE HACIENDA"/>
    <x v="0"/>
    <x v="0"/>
    <x v="2"/>
    <s v="2.2 - CONTRATACIÓN DE SERVICIOS"/>
    <s v="2.2.3 - VIÁTICOS"/>
    <s v="N"/>
    <s v="00 - N/A"/>
    <s v="10 - FONDO GENERAL"/>
    <s v="(en blanco)"/>
    <s v="01 - DISTRITO NACIONAL"/>
    <n v="1000000"/>
    <n v="0"/>
    <n v="1000000"/>
    <n v="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6000000"/>
    <n v="3241100"/>
    <n v="6000000"/>
    <n v="324110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4000000"/>
    <n v="914583.81"/>
    <n v="4000000"/>
    <n v="914583.81"/>
  </r>
  <r>
    <s v="2023"/>
    <x v="0"/>
    <x v="0"/>
    <x v="0"/>
    <x v="0"/>
    <s v="2 - Poder Ejecutivo"/>
    <s v="0205 - MINISTERIO DE HACIENDA"/>
    <s v="0001 - MINISTERIO DE HACIENDA"/>
    <x v="0"/>
    <x v="0"/>
    <x v="2"/>
    <s v="2.2 - CONTRATACIÓN DE SERVICIOS"/>
    <s v="2.2.4 - TRANSPORTE Y ALMACENAJE"/>
    <s v="N"/>
    <s v="00 - N/A"/>
    <s v="10 - FONDO GENERAL"/>
    <s v="(en blanco)"/>
    <s v="01 - DISTRITO NACIONAL"/>
    <n v="2000000"/>
    <n v="858400"/>
    <n v="2000000"/>
    <n v="858400"/>
  </r>
  <r>
    <s v="2023"/>
    <x v="0"/>
    <x v="0"/>
    <x v="0"/>
    <x v="0"/>
    <s v="2 - Poder Ejecutivo"/>
    <s v="0205 - MINISTERIO DE HACIENDA"/>
    <s v="0001 - MINISTERIO DE HACIENDA"/>
    <x v="0"/>
    <x v="0"/>
    <x v="2"/>
    <s v="2.2 - CONTRATACIÓN DE SERVICIOS"/>
    <s v="2.2.4 - TRANSPORTE Y ALMACENAJE"/>
    <s v="N"/>
    <s v="00 - N/A"/>
    <s v="10 - FONDO GENERAL"/>
    <s v="(en blanco)"/>
    <s v="01 - DISTRITO NACIONAL"/>
    <n v="500000"/>
    <n v="0"/>
    <n v="0"/>
    <n v="0"/>
  </r>
  <r>
    <s v="2023"/>
    <x v="0"/>
    <x v="0"/>
    <x v="0"/>
    <x v="0"/>
    <s v="2 - Poder Ejecutivo"/>
    <s v="0205 - MINISTERIO DE HACIENDA"/>
    <s v="0001 - MINISTERIO DE HACIENDA"/>
    <x v="0"/>
    <x v="0"/>
    <x v="2"/>
    <s v="2.2 - CONTRATACIÓN DE SERVICIOS"/>
    <s v="2.2.4 - TRANSPORTE Y ALMACENAJE"/>
    <s v="N"/>
    <s v="00 - N/A"/>
    <s v="10 - FONDO GENERAL"/>
    <s v="(en blanco)"/>
    <s v="01 - DISTRITO NACIONAL"/>
    <n v="500000"/>
    <n v="16520"/>
    <n v="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3000000"/>
    <n v="567731.44999999995"/>
    <n v="3000000"/>
    <n v="567731.44999999995"/>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500000"/>
    <n v="400000"/>
    <n v="500000"/>
    <n v="400000"/>
  </r>
  <r>
    <s v="2023"/>
    <x v="0"/>
    <x v="0"/>
    <x v="0"/>
    <x v="0"/>
    <s v="2 - Poder Ejecutivo"/>
    <s v="0205 - MINISTERIO DE HACIENDA"/>
    <s v="0001 - MINISTERIO DE HACIENDA"/>
    <x v="0"/>
    <x v="0"/>
    <x v="2"/>
    <s v="2.2 - CONTRATACIÓN DE SERVICIOS"/>
    <s v="2.2.5 - ALQUILERES Y RENTAS"/>
    <s v="N"/>
    <s v="00 - N/A"/>
    <s v="10 - FONDO GENERAL"/>
    <s v="(en blanco)"/>
    <s v="01 - DISTRITO NACIONAL"/>
    <n v="5000000"/>
    <n v="494314.3"/>
    <n v="1500000"/>
    <n v="284314.3"/>
  </r>
  <r>
    <s v="2023"/>
    <x v="0"/>
    <x v="0"/>
    <x v="0"/>
    <x v="0"/>
    <s v="2 - Poder Ejecutivo"/>
    <s v="0205 - MINISTERIO DE HACIENDA"/>
    <s v="0001 - MINISTERIO DE HACIENDA"/>
    <x v="0"/>
    <x v="0"/>
    <x v="2"/>
    <s v="2.2 - CONTRATACIÓN DE SERVICIOS"/>
    <s v="2.2.5 - ALQUILERES Y RENTAS"/>
    <s v="N"/>
    <s v="00 - N/A"/>
    <s v="10 - FONDO GENERAL"/>
    <s v="(en blanco)"/>
    <s v="01 - DISTRITO NACIONAL"/>
    <n v="0"/>
    <n v="0"/>
    <n v="50000"/>
    <n v="0"/>
  </r>
  <r>
    <s v="2023"/>
    <x v="0"/>
    <x v="0"/>
    <x v="0"/>
    <x v="0"/>
    <s v="2 - Poder Ejecutivo"/>
    <s v="0205 - MINISTERIO DE HACIENDA"/>
    <s v="0001 - MINISTERIO DE HACIENDA"/>
    <x v="0"/>
    <x v="0"/>
    <x v="2"/>
    <s v="2.2 - CONTRATACIÓN DE SERVICIOS"/>
    <s v="2.2.5 - ALQUILERES Y RENTAS"/>
    <s v="N"/>
    <s v="00 - N/A"/>
    <s v="10 - FONDO GENERAL"/>
    <s v="(en blanco)"/>
    <s v="01 - DISTRITO NACIONAL"/>
    <n v="200000"/>
    <n v="0"/>
    <n v="0"/>
    <n v="0"/>
  </r>
  <r>
    <s v="2023"/>
    <x v="0"/>
    <x v="0"/>
    <x v="0"/>
    <x v="0"/>
    <s v="2 - Poder Ejecutivo"/>
    <s v="0205 - MINISTERIO DE HACIENDA"/>
    <s v="0001 - MINISTERIO DE HACIENDA"/>
    <x v="0"/>
    <x v="0"/>
    <x v="2"/>
    <s v="2.2 - CONTRATACIÓN DE SERVICIOS"/>
    <s v="2.2.5 - ALQUILERES Y RENTAS"/>
    <s v="N"/>
    <s v="00 - N/A"/>
    <s v="10 - FONDO GENERAL"/>
    <s v="(en blanco)"/>
    <s v="01 - DISTRITO NACIONAL"/>
    <n v="100000"/>
    <n v="0"/>
    <n v="0"/>
    <n v="0"/>
  </r>
  <r>
    <s v="2023"/>
    <x v="0"/>
    <x v="0"/>
    <x v="0"/>
    <x v="0"/>
    <s v="2 - Poder Ejecutivo"/>
    <s v="0205 - MINISTERIO DE HACIENDA"/>
    <s v="0001 - MINISTERIO DE HACIENDA"/>
    <x v="0"/>
    <x v="0"/>
    <x v="2"/>
    <s v="2.2 - CONTRATACIÓN DE SERVICIOS"/>
    <s v="2.2.5 - ALQUILERES Y RENTAS"/>
    <s v="N"/>
    <s v="00 - N/A"/>
    <s v="10 - FONDO GENERAL"/>
    <s v="(en blanco)"/>
    <s v="01 - DISTRITO NACIONAL"/>
    <n v="2000000"/>
    <n v="41845.82"/>
    <n v="100000"/>
    <n v="0"/>
  </r>
  <r>
    <s v="2023"/>
    <x v="0"/>
    <x v="0"/>
    <x v="0"/>
    <x v="0"/>
    <s v="2 - Poder Ejecutivo"/>
    <s v="0205 - MINISTERIO DE HACIENDA"/>
    <s v="0001 - MINISTERIO DE HACIENDA"/>
    <x v="0"/>
    <x v="0"/>
    <x v="2"/>
    <s v="2.2 - CONTRATACIÓN DE SERVICIOS"/>
    <s v="2.2.5 - ALQUILERES Y RENTAS"/>
    <s v="N"/>
    <s v="00 - N/A"/>
    <s v="10 - FONDO GENERAL"/>
    <s v="(en blanco)"/>
    <s v="01 - DISTRITO NACIONAL"/>
    <n v="1500000"/>
    <n v="0"/>
    <n v="200000"/>
    <n v="0"/>
  </r>
  <r>
    <s v="2023"/>
    <x v="0"/>
    <x v="0"/>
    <x v="0"/>
    <x v="0"/>
    <s v="2 - Poder Ejecutivo"/>
    <s v="0205 - MINISTERIO DE HACIENDA"/>
    <s v="0001 - MINISTERIO DE HACIENDA"/>
    <x v="0"/>
    <x v="0"/>
    <x v="2"/>
    <s v="2.2 - CONTRATACIÓN DE SERVICIOS"/>
    <s v="2.2.5 - ALQUILERES Y RENTAS"/>
    <s v="N"/>
    <s v="00 - N/A"/>
    <s v="10 - FONDO GENERAL"/>
    <s v="(en blanco)"/>
    <s v="01 - DISTRITO NACIONAL"/>
    <n v="1500000"/>
    <n v="0"/>
    <n v="100000"/>
    <n v="0"/>
  </r>
  <r>
    <s v="2023"/>
    <x v="0"/>
    <x v="0"/>
    <x v="0"/>
    <x v="0"/>
    <s v="2 - Poder Ejecutivo"/>
    <s v="0205 - MINISTERIO DE HACIENDA"/>
    <s v="0001 - MINISTERIO DE HACIENDA"/>
    <x v="0"/>
    <x v="0"/>
    <x v="2"/>
    <s v="2.2 - CONTRATACIÓN DE SERVICIOS"/>
    <s v="2.2.5 - ALQUILERES Y RENTAS"/>
    <s v="N"/>
    <s v="00 - N/A"/>
    <s v="10 - FONDO GENERAL"/>
    <s v="(en blanco)"/>
    <s v="01 - DISTRITO NACIONAL"/>
    <n v="940000"/>
    <n v="194700"/>
    <n v="940000"/>
    <n v="194700"/>
  </r>
  <r>
    <s v="2023"/>
    <x v="0"/>
    <x v="0"/>
    <x v="0"/>
    <x v="0"/>
    <s v="2 - Poder Ejecutivo"/>
    <s v="0205 - MINISTERIO DE HACIENDA"/>
    <s v="0001 - MINISTERIO DE HACIENDA"/>
    <x v="0"/>
    <x v="0"/>
    <x v="2"/>
    <s v="2.2 - CONTRATACIÓN DE SERVICIOS"/>
    <s v="2.2.5 - ALQUILERES Y RENTAS"/>
    <s v="N"/>
    <s v="00 - N/A"/>
    <s v="10 - FONDO GENERAL"/>
    <s v="(en blanco)"/>
    <s v="01 - DISTRITO NACIONAL"/>
    <n v="320000000"/>
    <n v="27998267.849999998"/>
    <n v="51200000"/>
    <n v="27330087.649999999"/>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3000000"/>
    <n v="2048330.44"/>
    <n v="3000000"/>
    <n v="1952330.44"/>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0"/>
    <n v="565277.65"/>
    <n v="200000"/>
    <n v="442398.37000000005"/>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00000"/>
    <n v="0"/>
    <n v="1000000"/>
    <n v="0"/>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2000000"/>
    <n v="2607000.02"/>
    <n v="2000000"/>
    <n v="1095194.8199999998"/>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00000"/>
    <n v="1012000"/>
    <n v="1000000"/>
    <n v="745000"/>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3000000"/>
    <n v="1250000"/>
    <n v="3000000"/>
    <n v="1125000"/>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93922092"/>
    <n v="6579959.1199999992"/>
    <n v="93922092"/>
    <n v="5975043.1000000006"/>
  </r>
  <r>
    <s v="2023"/>
    <x v="0"/>
    <x v="0"/>
    <x v="0"/>
    <x v="0"/>
    <s v="2 - Poder Ejecutivo"/>
    <s v="0205 - MINISTERIO DE HACIENDA"/>
    <s v="0001 - MINISTERIO DE HACIENDA"/>
    <x v="0"/>
    <x v="0"/>
    <x v="2"/>
    <s v="2.2 - CONTRATACIÓN DE SERVICIOS"/>
    <s v="2.2.6 - SEGUROS"/>
    <s v="N"/>
    <s v="00 - N/A"/>
    <s v="10 - FONDO GENERAL"/>
    <s v="(en blanco)"/>
    <s v="01 - DISTRITO NACIONAL"/>
    <n v="5000000"/>
    <n v="0"/>
    <n v="1000000"/>
    <n v="0"/>
  </r>
  <r>
    <s v="2023"/>
    <x v="0"/>
    <x v="0"/>
    <x v="0"/>
    <x v="0"/>
    <s v="2 - Poder Ejecutivo"/>
    <s v="0205 - MINISTERIO DE HACIENDA"/>
    <s v="0001 - MINISTERIO DE HACIENDA"/>
    <x v="0"/>
    <x v="0"/>
    <x v="2"/>
    <s v="2.2 - CONTRATACIÓN DE SERVICIOS"/>
    <s v="2.2.6 - SEGUROS"/>
    <s v="N"/>
    <s v="00 - N/A"/>
    <s v="10 - FONDO GENERAL"/>
    <s v="(en blanco)"/>
    <s v="01 - DISTRITO NACIONAL"/>
    <n v="5000000"/>
    <n v="0"/>
    <n v="1000000"/>
    <n v="0"/>
  </r>
  <r>
    <s v="2023"/>
    <x v="0"/>
    <x v="0"/>
    <x v="0"/>
    <x v="0"/>
    <s v="2 - Poder Ejecutivo"/>
    <s v="0205 - MINISTERIO DE HACIENDA"/>
    <s v="0001 - MINISTERIO DE HACIENDA"/>
    <x v="0"/>
    <x v="0"/>
    <x v="2"/>
    <s v="2.2 - CONTRATACIÓN DE SERVICIOS"/>
    <s v="2.2.6 - SEGUROS"/>
    <s v="N"/>
    <s v="00 - N/A"/>
    <s v="10 - FONDO GENERAL"/>
    <s v="(en blanco)"/>
    <s v="01 - DISTRITO NACIONAL"/>
    <n v="32000000"/>
    <n v="28794989.760000002"/>
    <n v="32000000"/>
    <n v="25211707.910000008"/>
  </r>
  <r>
    <s v="2023"/>
    <x v="0"/>
    <x v="0"/>
    <x v="0"/>
    <x v="0"/>
    <s v="2 - Poder Ejecutivo"/>
    <s v="0205 - MINISTERIO DE HACIENDA"/>
    <s v="0001 - MINISTERIO DE HACIENDA"/>
    <x v="0"/>
    <x v="0"/>
    <x v="2"/>
    <s v="2.2 - CONTRATACIÓN DE SERVICIOS"/>
    <s v="2.2.6 - SEGUROS"/>
    <s v="N"/>
    <s v="00 - N/A"/>
    <s v="20 - FONDOS CON DESTINO ESPECÍFICO"/>
    <s v="(en blanco)"/>
    <s v="01 - DISTRITO NACIONAL"/>
    <n v="5500000"/>
    <n v="7150951.6600000001"/>
    <n v="5500000"/>
    <n v="7150951.6600000001"/>
  </r>
  <r>
    <s v="2023"/>
    <x v="0"/>
    <x v="0"/>
    <x v="0"/>
    <x v="0"/>
    <s v="2 - Poder Ejecutivo"/>
    <s v="0205 - MINISTERIO DE HACIENDA"/>
    <s v="0001 - MINISTERIO DE HACIENDA"/>
    <x v="0"/>
    <x v="0"/>
    <x v="2"/>
    <s v="2.2 - CONTRATACIÓN DE SERVICIOS"/>
    <s v="2.2.6 - SEGUROS"/>
    <s v="N"/>
    <s v="00 - N/A"/>
    <s v="20 - FONDOS CON DESTINO ESPECÍFICO"/>
    <s v="(en blanco)"/>
    <s v="01 - DISTRITO NACIONAL"/>
    <n v="5500000"/>
    <n v="2977307.17"/>
    <n v="5500000"/>
    <n v="2977307.17"/>
  </r>
  <r>
    <s v="2023"/>
    <x v="0"/>
    <x v="0"/>
    <x v="0"/>
    <x v="0"/>
    <s v="2 - Poder Ejecutivo"/>
    <s v="0205 - MINISTERIO DE HACIENDA"/>
    <s v="0001 - MINISTERIO DE HACIENDA"/>
    <x v="0"/>
    <x v="0"/>
    <x v="2"/>
    <s v="2.2 - CONTRATACIÓN DE SERVICIOS"/>
    <s v="2.2.6 - SEGUROS"/>
    <s v="N"/>
    <s v="00 - N/A"/>
    <s v="20 - FONDOS CON DESTINO ESPECÍFICO"/>
    <s v="(en blanco)"/>
    <s v="01 - DISTRITO NACIONAL"/>
    <n v="2000000"/>
    <n v="1352000.39"/>
    <n v="2000000"/>
    <n v="1352000.39"/>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5000000"/>
    <n v="1760132"/>
    <n v="5000000"/>
    <n v="1760132"/>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00000"/>
    <n v="0"/>
    <n v="4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2500000"/>
    <n v="93574"/>
    <n v="2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500000"/>
    <n v="0"/>
    <n v="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2000000"/>
    <n v="225000"/>
    <n v="2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500000"/>
    <n v="0"/>
    <n v="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0"/>
    <n v="0"/>
    <n v="5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5000000"/>
    <n v="3860164.2500000005"/>
    <n v="5000000"/>
    <n v="2609960.5700000003"/>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20000000"/>
    <n v="3042516.58"/>
    <n v="20000000"/>
    <n v="3016718.38"/>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5000000"/>
    <n v="0"/>
    <n v="28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8000000"/>
    <n v="0"/>
    <n v="8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000000"/>
    <n v="0"/>
    <n v="2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4000000"/>
    <n v="0"/>
    <n v="3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1500000"/>
    <n v="0"/>
    <n v="1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500000"/>
    <n v="225000"/>
    <n v="20500000"/>
    <n v="22500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0"/>
    <n v="109557.1"/>
    <n v="50000"/>
    <n v="63189"/>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000000"/>
    <n v="2554450.79"/>
    <n v="2000000"/>
    <n v="1151447.8799999999"/>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000000"/>
    <n v="516006.73"/>
    <n v="2000000"/>
    <n v="199243.83"/>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1000000"/>
    <n v="0"/>
    <n v="1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0"/>
    <n v="0"/>
    <n v="5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00000"/>
    <n v="0"/>
    <n v="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
    <n v="1573.94"/>
    <n v="300000"/>
    <n v="1573.94"/>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0"/>
    <n v="0"/>
    <n v="2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
    <n v="925800"/>
    <n v="500000"/>
    <n v="23910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3350000"/>
    <n v="1100000"/>
    <n v="1350000"/>
    <n v="102750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
    <n v="236521.56"/>
    <n v="500000"/>
    <n v="199436.52"/>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
    <n v="20995"/>
    <n v="5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3000000"/>
    <n v="1285020"/>
    <n v="2200000"/>
    <n v="120360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2000000"/>
    <n v="0"/>
    <n v="2020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2000000"/>
    <n v="0"/>
    <n v="5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
    <n v="0"/>
    <n v="5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
    <n v="0"/>
    <n v="5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8000000"/>
    <n v="0"/>
    <n v="10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5000000"/>
    <n v="1900000"/>
    <n v="3000000"/>
    <n v="51920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500000"/>
    <n v="0"/>
    <n v="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2000000"/>
    <n v="2084276.8900000001"/>
    <n v="2000000"/>
    <n v="2084276.8900000001"/>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2000000"/>
    <n v="0"/>
    <n v="2300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85000000"/>
    <n v="12966321.780000001"/>
    <n v="19663613.5"/>
    <n v="10566260.879999999"/>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350000"/>
    <n v="0"/>
    <n v="5000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00000"/>
    <n v="0"/>
    <n v="0"/>
    <n v="0"/>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00000"/>
    <n v="0"/>
    <n v="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000000"/>
    <n v="0"/>
    <n v="10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00000"/>
    <n v="0"/>
    <n v="1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000000"/>
    <n v="0"/>
    <n v="10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00000"/>
    <n v="620894"/>
    <n v="500000"/>
    <n v="286478.84000000003"/>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00000"/>
    <n v="205000"/>
    <n v="100000"/>
    <n v="67966.679999999993"/>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300000"/>
    <n v="0"/>
    <n v="3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0000000"/>
    <n v="0"/>
    <n v="100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000000"/>
    <n v="0"/>
    <n v="50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500000"/>
    <n v="0"/>
    <n v="15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00000"/>
    <n v="0"/>
    <n v="5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8922092"/>
    <n v="3945311.99"/>
    <n v="3922092"/>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8922092"/>
    <n v="14980084.01"/>
    <n v="8922092"/>
    <n v="112690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000000"/>
    <n v="0"/>
    <n v="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55922091"/>
    <n v="8391222.4699999988"/>
    <n v="55922091"/>
    <n v="5796729.5099999998"/>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000000"/>
    <n v="1979450"/>
    <n v="2000000"/>
    <n v="294528"/>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98922092"/>
    <n v="6052870.3099999996"/>
    <n v="65672092"/>
    <n v="1895646.4"/>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00000"/>
    <n v="0"/>
    <n v="2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00000"/>
    <n v="0"/>
    <n v="200000"/>
    <n v="0"/>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100000"/>
    <n v="0"/>
    <n v="100000"/>
    <n v="0"/>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3721048.52"/>
    <n v="12721048.539999999"/>
    <n v="1860524.26"/>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4500000"/>
    <n v="4500000"/>
    <n v="2250000"/>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1000000"/>
    <n v="0"/>
    <n v="0"/>
    <n v="0"/>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5000000"/>
    <n v="30095660.02"/>
    <n v="33000000"/>
    <n v="24471644.74999999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000000"/>
    <n v="0"/>
    <n v="500000"/>
    <n v="0"/>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2000000"/>
    <n v="269040"/>
    <n v="1000000"/>
    <n v="152220"/>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1500000"/>
    <n v="263038.48"/>
    <n v="500000"/>
    <n v="164686.89000000001"/>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1500000"/>
    <n v="24780.799999999999"/>
    <n v="1500000"/>
    <n v="0"/>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3000000"/>
    <n v="636664.67999999993"/>
    <n v="1000000"/>
    <n v="422305.68"/>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00000"/>
    <n v="0"/>
    <n v="0"/>
    <n v="0"/>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1500000"/>
    <n v="374650"/>
    <n v="500000"/>
    <n v="54870"/>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00000"/>
    <n v="0"/>
    <n v="50000"/>
    <n v="0"/>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3500000"/>
    <n v="809352.24"/>
    <n v="2500000"/>
    <n v="599019.19999999995"/>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100000"/>
    <n v="828"/>
    <n v="100000"/>
    <n v="82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300000"/>
    <n v="261370"/>
    <n v="300000"/>
    <n v="89090"/>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100000"/>
    <n v="19292.82"/>
    <n v="100000"/>
    <n v="19292.82"/>
  </r>
  <r>
    <s v="2023"/>
    <x v="0"/>
    <x v="0"/>
    <x v="0"/>
    <x v="0"/>
    <s v="2 - Poder Ejecutivo"/>
    <s v="0205 - MINISTERIO DE HACIENDA"/>
    <s v="0001 - MINISTERIO DE HACIENDA"/>
    <x v="0"/>
    <x v="0"/>
    <x v="2"/>
    <s v="2.3 - MATERIALES Y SUMINISTROS"/>
    <s v="2.3.2 - TEXTILES Y VESTUARIOS"/>
    <s v="N"/>
    <s v="00 - N/A"/>
    <s v="10 - FONDO GENERAL"/>
    <s v="(en blanco)"/>
    <s v="01 - DISTRITO NACIONAL"/>
    <n v="100000"/>
    <n v="0"/>
    <n v="0"/>
    <n v="0"/>
  </r>
  <r>
    <s v="2023"/>
    <x v="0"/>
    <x v="0"/>
    <x v="0"/>
    <x v="0"/>
    <s v="2 - Poder Ejecutivo"/>
    <s v="0205 - MINISTERIO DE HACIENDA"/>
    <s v="0001 - MINISTERIO DE HACIENDA"/>
    <x v="0"/>
    <x v="0"/>
    <x v="2"/>
    <s v="2.3 - MATERIALES Y SUMINISTROS"/>
    <s v="2.3.2 - TEXTILES Y VESTUARIOS"/>
    <s v="N"/>
    <s v="00 - N/A"/>
    <s v="10 - FONDO GENERAL"/>
    <s v="(en blanco)"/>
    <s v="01 - DISTRITO NACIONAL"/>
    <n v="300000"/>
    <n v="7265"/>
    <n v="100000"/>
    <n v="7265"/>
  </r>
  <r>
    <s v="2023"/>
    <x v="0"/>
    <x v="0"/>
    <x v="0"/>
    <x v="0"/>
    <s v="2 - Poder Ejecutivo"/>
    <s v="0205 - MINISTERIO DE HACIENDA"/>
    <s v="0001 - MINISTERIO DE HACIENDA"/>
    <x v="0"/>
    <x v="0"/>
    <x v="2"/>
    <s v="2.3 - MATERIALES Y SUMINISTROS"/>
    <s v="2.3.2 - TEXTILES Y VESTUARIOS"/>
    <s v="N"/>
    <s v="00 - N/A"/>
    <s v="10 - FONDO GENERAL"/>
    <s v="(en blanco)"/>
    <s v="01 - DISTRITO NACIONAL"/>
    <n v="2500000"/>
    <n v="196807.42"/>
    <n v="1000000"/>
    <n v="196807.40000000002"/>
  </r>
  <r>
    <s v="2023"/>
    <x v="0"/>
    <x v="0"/>
    <x v="0"/>
    <x v="0"/>
    <s v="2 - Poder Ejecutivo"/>
    <s v="0205 - MINISTERIO DE HACIENDA"/>
    <s v="0001 - MINISTERIO DE HACIENDA"/>
    <x v="0"/>
    <x v="0"/>
    <x v="2"/>
    <s v="2.3 - MATERIALES Y SUMINISTROS"/>
    <s v="2.3.2 - TEXTILES Y VESTUARIOS"/>
    <s v="N"/>
    <s v="00 - N/A"/>
    <s v="10 - FONDO GENERAL"/>
    <s v="(en blanco)"/>
    <s v="01 - DISTRITO NACIONAL"/>
    <n v="100000"/>
    <n v="25237.309999999998"/>
    <n v="100000"/>
    <n v="25237.309999999998"/>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500000"/>
    <n v="0"/>
    <n v="500000"/>
    <n v="0"/>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1000000"/>
    <n v="5352.48"/>
    <n v="1000000"/>
    <n v="5352.48"/>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2000000"/>
    <n v="1625354.13"/>
    <n v="2000000"/>
    <n v="455379.7"/>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500000"/>
    <n v="0"/>
    <n v="500000"/>
    <n v="0"/>
  </r>
  <r>
    <s v="2023"/>
    <x v="0"/>
    <x v="0"/>
    <x v="0"/>
    <x v="0"/>
    <s v="2 - Poder Ejecutivo"/>
    <s v="0205 - MINISTERIO DE HACIENDA"/>
    <s v="0001 - MINISTERIO DE HACIENDA"/>
    <x v="0"/>
    <x v="0"/>
    <x v="2"/>
    <s v="2.3 - MATERIALES Y SUMINISTROS"/>
    <s v="2.3.3 - PAPEL, CARTÓN E IMPRESOS"/>
    <s v="N"/>
    <s v="00 - N/A"/>
    <s v="10 - FONDO GENERAL"/>
    <s v="(en blanco)"/>
    <s v="01 - DISTRITO NACIONAL"/>
    <n v="1500000"/>
    <n v="136105.92000000001"/>
    <n v="500000"/>
    <n v="136105.92000000001"/>
  </r>
  <r>
    <s v="2023"/>
    <x v="0"/>
    <x v="0"/>
    <x v="0"/>
    <x v="0"/>
    <s v="2 - Poder Ejecutivo"/>
    <s v="0205 - MINISTERIO DE HACIENDA"/>
    <s v="0001 - MINISTERIO DE HACIENDA"/>
    <x v="0"/>
    <x v="0"/>
    <x v="2"/>
    <s v="2.3 - MATERIALES Y SUMINISTROS"/>
    <s v="2.3.3 - PAPEL, CARTÓN E IMPRESOS"/>
    <s v="N"/>
    <s v="00 - N/A"/>
    <s v="10 - FONDO GENERAL"/>
    <s v="(en blanco)"/>
    <s v="01 - DISTRITO NACIONAL"/>
    <n v="2000000"/>
    <n v="1394508.94"/>
    <n v="2000000"/>
    <n v="1394508.94"/>
  </r>
  <r>
    <s v="2023"/>
    <x v="0"/>
    <x v="0"/>
    <x v="0"/>
    <x v="0"/>
    <s v="2 - Poder Ejecutivo"/>
    <s v="0205 - MINISTERIO DE HACIENDA"/>
    <s v="0001 - MINISTERIO DE HACIENDA"/>
    <x v="0"/>
    <x v="0"/>
    <x v="2"/>
    <s v="2.3 - MATERIALES Y SUMINISTROS"/>
    <s v="2.3.3 - PAPEL, CARTÓN E IMPRESOS"/>
    <s v="N"/>
    <s v="00 - N/A"/>
    <s v="10 - FONDO GENERAL"/>
    <s v="(en blanco)"/>
    <s v="01 - DISTRITO NACIONAL"/>
    <n v="200000"/>
    <n v="0"/>
    <n v="200000"/>
    <n v="0"/>
  </r>
  <r>
    <s v="2023"/>
    <x v="0"/>
    <x v="0"/>
    <x v="0"/>
    <x v="0"/>
    <s v="2 - Poder Ejecutivo"/>
    <s v="0205 - MINISTERIO DE HACIENDA"/>
    <s v="0001 - MINISTERIO DE HACIENDA"/>
    <x v="0"/>
    <x v="0"/>
    <x v="2"/>
    <s v="2.3 - MATERIALES Y SUMINISTROS"/>
    <s v="2.3.3 - PAPEL, CARTÓN E IMPRESOS"/>
    <s v="N"/>
    <s v="00 - N/A"/>
    <s v="10 - FONDO GENERAL"/>
    <s v="(en blanco)"/>
    <s v="01 - DISTRITO NACIONAL"/>
    <n v="200000"/>
    <n v="0"/>
    <n v="0"/>
    <n v="0"/>
  </r>
  <r>
    <s v="2023"/>
    <x v="0"/>
    <x v="0"/>
    <x v="0"/>
    <x v="0"/>
    <s v="2 - Poder Ejecutivo"/>
    <s v="0205 - MINISTERIO DE HACIENDA"/>
    <s v="0001 - MINISTERIO DE HACIENDA"/>
    <x v="0"/>
    <x v="0"/>
    <x v="2"/>
    <s v="2.3 - MATERIALES Y SUMINISTROS"/>
    <s v="2.3.3 - PAPEL, CARTÓN E IMPRESOS"/>
    <s v="N"/>
    <s v="00 - N/A"/>
    <s v="10 - FONDO GENERAL"/>
    <s v="(en blanco)"/>
    <s v="01 - DISTRITO NACIONAL"/>
    <n v="100000"/>
    <n v="0"/>
    <n v="0"/>
    <n v="0"/>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2000000"/>
    <n v="598720.20000000007"/>
    <n v="2000000"/>
    <n v="193236.8"/>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4000000"/>
    <n v="1725235.5299999998"/>
    <n v="2000000"/>
    <n v="1581946.21"/>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1000000"/>
    <n v="11800"/>
    <n v="0"/>
    <n v="11800"/>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250000"/>
    <n v="156486.19"/>
    <n v="250000"/>
    <n v="156486.1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250000"/>
    <n v="0"/>
    <n v="250000"/>
    <n v="0"/>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2245.7399999999998"/>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519247.8"/>
    <n v="1500000"/>
    <n v="483271.12"/>
  </r>
  <r>
    <s v="2023"/>
    <x v="0"/>
    <x v="0"/>
    <x v="0"/>
    <x v="0"/>
    <s v="2 - Poder Ejecutivo"/>
    <s v="0205 - MINISTERIO DE HACIENDA"/>
    <s v="0001 - MINISTERIO DE HACIENDA"/>
    <x v="0"/>
    <x v="0"/>
    <x v="2"/>
    <s v="2.3 - MATERIALES Y SUMINISTROS"/>
    <s v="2.3.5 - CUERO, CAUCHO Y PLÁSTICO"/>
    <s v="N"/>
    <s v="00 - N/A"/>
    <s v="10 - FONDO GENERAL"/>
    <s v="(en blanco)"/>
    <s v="01 - DISTRITO NACIONAL"/>
    <n v="100000"/>
    <n v="0"/>
    <n v="100000"/>
    <n v="0"/>
  </r>
  <r>
    <s v="2023"/>
    <x v="0"/>
    <x v="0"/>
    <x v="0"/>
    <x v="0"/>
    <s v="2 - Poder Ejecutivo"/>
    <s v="0205 - MINISTERIO DE HACIENDA"/>
    <s v="0001 - MINISTERIO DE HACIENDA"/>
    <x v="0"/>
    <x v="0"/>
    <x v="2"/>
    <s v="2.3 - MATERIALES Y SUMINISTROS"/>
    <s v="2.3.5 - CUERO, CAUCHO Y PLÁSTICO"/>
    <s v="N"/>
    <s v="00 - N/A"/>
    <s v="10 - FONDO GENERAL"/>
    <s v="(en blanco)"/>
    <s v="01 - DISTRITO NACIONAL"/>
    <n v="100000"/>
    <n v="0"/>
    <n v="0"/>
    <n v="0"/>
  </r>
  <r>
    <s v="2023"/>
    <x v="0"/>
    <x v="0"/>
    <x v="0"/>
    <x v="0"/>
    <s v="2 - Poder Ejecutivo"/>
    <s v="0205 - MINISTERIO DE HACIENDA"/>
    <s v="0001 - MINISTERIO DE HACIENDA"/>
    <x v="0"/>
    <x v="0"/>
    <x v="2"/>
    <s v="2.3 - MATERIALES Y SUMINISTROS"/>
    <s v="2.3.5 - CUERO, CAUCHO Y PLÁSTICO"/>
    <s v="N"/>
    <s v="00 - N/A"/>
    <s v="10 - FONDO GENERAL"/>
    <s v="(en blanco)"/>
    <s v="01 - DISTRITO NACIONAL"/>
    <n v="1500000"/>
    <n v="0"/>
    <n v="500000"/>
    <n v="0"/>
  </r>
  <r>
    <s v="2023"/>
    <x v="0"/>
    <x v="0"/>
    <x v="0"/>
    <x v="0"/>
    <s v="2 - Poder Ejecutivo"/>
    <s v="0205 - MINISTERIO DE HACIENDA"/>
    <s v="0001 - MINISTERIO DE HACIENDA"/>
    <x v="0"/>
    <x v="0"/>
    <x v="2"/>
    <s v="2.3 - MATERIALES Y SUMINISTROS"/>
    <s v="2.3.5 - CUERO, CAUCHO Y PLÁSTICO"/>
    <s v="N"/>
    <s v="00 - N/A"/>
    <s v="10 - FONDO GENERAL"/>
    <s v="(en blanco)"/>
    <s v="01 - DISTRITO NACIONAL"/>
    <n v="100000"/>
    <n v="245"/>
    <n v="0"/>
    <n v="245"/>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
    <n v="16953.2"/>
    <n v="200000"/>
    <n v="16953.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00000"/>
    <n v="0"/>
    <n v="200000"/>
    <n v="0"/>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300000"/>
    <n v="0"/>
    <n v="300000"/>
    <n v="0"/>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1500000"/>
    <n v="439986.51"/>
    <n v="500000"/>
    <n v="439986.51"/>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400000"/>
    <n v="0"/>
    <n v="400000"/>
    <n v="0"/>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100000"/>
    <n v="41300.01"/>
    <n v="100000"/>
    <n v="41300.01"/>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100000"/>
    <n v="3215.03"/>
    <n v="100000"/>
    <n v="3215.03"/>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50000"/>
    <n v="0"/>
    <n v="50000"/>
    <n v="0"/>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50000"/>
    <n v="0"/>
    <n v="50000"/>
    <n v="0"/>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50000"/>
    <n v="0"/>
    <n v="50000"/>
    <n v="0"/>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100000"/>
    <n v="0"/>
    <n v="100000"/>
    <n v="0"/>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100000"/>
    <n v="0.01"/>
    <n v="100000"/>
    <n v="0.01"/>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1000000"/>
    <n v="3075.08"/>
    <n v="980000"/>
    <n v="3075.08"/>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50000"/>
    <n v="0"/>
    <n v="50000"/>
    <n v="0"/>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500000"/>
    <n v="19830.23"/>
    <n v="500000"/>
    <n v="19555.53000000000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0"/>
    <n v="2083.88"/>
    <n v="20000"/>
    <n v="2083.88"/>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8207.73"/>
    <n v="100000"/>
    <n v="8207.7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0"/>
    <n v="100000"/>
    <n v="0"/>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0"/>
    <n v="100000"/>
    <n v="0"/>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104015.40000000001"/>
    <n v="100000"/>
    <n v="103230.7"/>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0"/>
    <n v="100000"/>
    <n v="0"/>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374394.68999999994"/>
    <n v="100000"/>
    <n v="374394.68999999994"/>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0"/>
    <n v="100000"/>
    <n v="0"/>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
    <n v="0"/>
    <n v="100000"/>
    <n v="0"/>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000000"/>
    <n v="82296.650000000009"/>
    <n v="1000000"/>
    <n v="29777.190000000002"/>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1200000"/>
    <n v="53664.05"/>
    <n v="895000"/>
    <n v="53664.05"/>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0"/>
    <n v="1022.77"/>
    <n v="5000"/>
    <n v="1022.77"/>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500000"/>
    <n v="0"/>
    <n v="50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17850000"/>
    <n v="19217500"/>
    <n v="19150000"/>
    <n v="1643170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500000"/>
    <n v="2700000"/>
    <n v="3500000"/>
    <n v="150000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0"/>
    <n v="132600"/>
    <n v="500000"/>
    <n v="24531"/>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100000"/>
    <n v="0"/>
    <n v="10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250000"/>
    <n v="0"/>
    <n v="25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
    <n v="0"/>
    <n v="5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0"/>
    <n v="0"/>
    <n v="1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
    <n v="0"/>
    <n v="5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
    <n v="0"/>
    <n v="5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0"/>
    <n v="0"/>
    <n v="50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
    <n v="16520"/>
    <n v="5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100000"/>
    <n v="16520"/>
    <n v="100000"/>
    <n v="0"/>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2000000"/>
    <n v="129357.48999999999"/>
    <n v="2000000"/>
    <n v="129357.48999999999"/>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5000000"/>
    <n v="70519.149999999994"/>
    <n v="5000000"/>
    <n v="63155.95"/>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500000"/>
    <n v="0"/>
    <n v="150000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4000000"/>
    <n v="1573700.01"/>
    <n v="6200000"/>
    <n v="145815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500000"/>
    <n v="147600"/>
    <n v="500000"/>
    <n v="111977.3"/>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250000"/>
    <n v="165733.35999999999"/>
    <n v="250000"/>
    <n v="24898"/>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250000"/>
    <n v="5635.68"/>
    <n v="25000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0"/>
    <n v="0"/>
    <n v="20000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
    <n v="0"/>
    <n v="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200000"/>
    <n v="0"/>
    <n v="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500000"/>
    <n v="0"/>
    <n v="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50000"/>
    <n v="0"/>
    <n v="0"/>
    <n v="0"/>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50000"/>
    <n v="16133.6"/>
    <n v="50000"/>
    <n v="16133.6"/>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500000"/>
    <n v="892054.14999999991"/>
    <n v="1150000"/>
    <n v="519984.7"/>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
    <n v="195267.88"/>
    <n v="100000"/>
    <n v="181872.52000000002"/>
  </r>
  <r>
    <s v="2023"/>
    <x v="0"/>
    <x v="0"/>
    <x v="0"/>
    <x v="0"/>
    <s v="2 - Poder Ejecutivo"/>
    <s v="0205 - MINISTERIO DE HACIENDA"/>
    <s v="0001 - MINISTERIO DE HACIENDA"/>
    <x v="0"/>
    <x v="0"/>
    <x v="2"/>
    <s v="2.3 - MATERIALES Y SUMINISTROS"/>
    <s v="2.3.9 - PRODUCTOS Y ÚTILES VARIOS"/>
    <s v="N"/>
    <s v="00 - N/A"/>
    <s v="10 - FONDO GENERAL"/>
    <s v="(en blanco)"/>
    <s v="01 - DISTRITO NACIONAL"/>
    <n v="3500000"/>
    <n v="771506.33"/>
    <n v="2500000"/>
    <n v="533594.73"/>
  </r>
  <r>
    <s v="2023"/>
    <x v="0"/>
    <x v="0"/>
    <x v="0"/>
    <x v="0"/>
    <s v="2 - Poder Ejecutivo"/>
    <s v="0205 - MINISTERIO DE HACIENDA"/>
    <s v="0001 - MINISTERIO DE HACIENDA"/>
    <x v="0"/>
    <x v="0"/>
    <x v="2"/>
    <s v="2.3 - MATERIALES Y SUMINISTROS"/>
    <s v="2.3.9 - PRODUCTOS Y ÚTILES VARIOS"/>
    <s v="N"/>
    <s v="00 - N/A"/>
    <s v="10 - FONDO GENERAL"/>
    <s v="(en blanco)"/>
    <s v="01 - DISTRITO NACIONAL"/>
    <n v="1000000"/>
    <n v="0"/>
    <n v="0"/>
    <n v="0"/>
  </r>
  <r>
    <s v="2023"/>
    <x v="0"/>
    <x v="0"/>
    <x v="0"/>
    <x v="0"/>
    <s v="2 - Poder Ejecutivo"/>
    <s v="0205 - MINISTERIO DE HACIENDA"/>
    <s v="0001 - MINISTERIO DE HACIENDA"/>
    <x v="0"/>
    <x v="0"/>
    <x v="2"/>
    <s v="2.3 - MATERIALES Y SUMINISTROS"/>
    <s v="2.3.9 - PRODUCTOS Y ÚTILES VARIOS"/>
    <s v="N"/>
    <s v="00 - N/A"/>
    <s v="10 - FONDO GENERAL"/>
    <s v="(en blanco)"/>
    <s v="01 - DISTRITO NACIONAL"/>
    <n v="5400000"/>
    <n v="1537264.68"/>
    <n v="1400000"/>
    <n v="809323.47000000009"/>
  </r>
  <r>
    <s v="2023"/>
    <x v="0"/>
    <x v="0"/>
    <x v="0"/>
    <x v="0"/>
    <s v="2 - Poder Ejecutivo"/>
    <s v="0205 - MINISTERIO DE HACIENDA"/>
    <s v="0001 - MINISTERIO DE HACIENDA"/>
    <x v="0"/>
    <x v="0"/>
    <x v="2"/>
    <s v="2.3 - MATERIALES Y SUMINISTROS"/>
    <s v="2.3.9 - PRODUCTOS Y ÚTILES VARIOS"/>
    <s v="N"/>
    <s v="00 - N/A"/>
    <s v="10 - FONDO GENERAL"/>
    <s v="(en blanco)"/>
    <s v="01 - DISTRITO NACIONAL"/>
    <n v="100000"/>
    <n v="110.45"/>
    <n v="100000"/>
    <n v="110.45"/>
  </r>
  <r>
    <s v="2023"/>
    <x v="0"/>
    <x v="0"/>
    <x v="0"/>
    <x v="0"/>
    <s v="2 - Poder Ejecutivo"/>
    <s v="0205 - MINISTERIO DE HACIENDA"/>
    <s v="0001 - MINISTERIO DE HACIENDA"/>
    <x v="0"/>
    <x v="0"/>
    <x v="2"/>
    <s v="2.3 - MATERIALES Y SUMINISTROS"/>
    <s v="2.3.9 - PRODUCTOS Y ÚTILES VARIOS"/>
    <s v="N"/>
    <s v="00 - N/A"/>
    <s v="10 - FONDO GENERAL"/>
    <s v="(en blanco)"/>
    <s v="01 - DISTRITO NACIONAL"/>
    <n v="250000"/>
    <n v="83072"/>
    <n v="250000"/>
    <n v="66080"/>
  </r>
  <r>
    <s v="2023"/>
    <x v="0"/>
    <x v="0"/>
    <x v="0"/>
    <x v="0"/>
    <s v="2 - Poder Ejecutivo"/>
    <s v="0205 - MINISTERIO DE HACIENDA"/>
    <s v="0001 - MINISTERIO DE HACIENDA"/>
    <x v="0"/>
    <x v="0"/>
    <x v="2"/>
    <s v="2.3 - MATERIALES Y SUMINISTROS"/>
    <s v="2.3.9 - PRODUCTOS Y ÚTILES VARIOS"/>
    <s v="N"/>
    <s v="00 - N/A"/>
    <s v="10 - FONDO GENERAL"/>
    <s v="(en blanco)"/>
    <s v="01 - DISTRITO NACIONAL"/>
    <n v="250000"/>
    <n v="0"/>
    <n v="50000"/>
    <n v="0"/>
  </r>
  <r>
    <s v="2023"/>
    <x v="0"/>
    <x v="0"/>
    <x v="0"/>
    <x v="0"/>
    <s v="2 - Poder Ejecutivo"/>
    <s v="0205 - MINISTERIO DE HACIENDA"/>
    <s v="0001 - MINISTERIO DE HACIENDA"/>
    <x v="0"/>
    <x v="0"/>
    <x v="2"/>
    <s v="2.3 - MATERIALES Y SUMINISTROS"/>
    <s v="2.3.9 - PRODUCTOS Y ÚTILES VARIOS"/>
    <s v="N"/>
    <s v="00 - N/A"/>
    <s v="10 - FONDO GENERAL"/>
    <s v="(en blanco)"/>
    <s v="01 - DISTRITO NACIONAL"/>
    <n v="2500000"/>
    <n v="166238.39999999999"/>
    <n v="500000"/>
    <n v="166238.399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3500000"/>
    <n v="1575180.62"/>
    <n v="2000000"/>
    <n v="1262014.89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500000"/>
    <n v="32479.8"/>
    <n v="200000"/>
    <n v="32479.8"/>
  </r>
  <r>
    <s v="2023"/>
    <x v="0"/>
    <x v="0"/>
    <x v="0"/>
    <x v="0"/>
    <s v="2 - Poder Ejecutivo"/>
    <s v="0205 - MINISTERIO DE HACIENDA"/>
    <s v="0001 - MINISTERIO DE HACIENDA"/>
    <x v="0"/>
    <x v="0"/>
    <x v="2"/>
    <s v="2.3 - MATERIALES Y SUMINISTROS"/>
    <s v="2.3.9 - PRODUCTOS Y ÚTILES VARIOS"/>
    <s v="N"/>
    <s v="00 - N/A"/>
    <s v="10 - FONDO GENERAL"/>
    <s v="(en blanco)"/>
    <s v="01 - DISTRITO NACIONAL"/>
    <n v="500000"/>
    <n v="146114.17000000001"/>
    <n v="350000"/>
    <n v="145144.68"/>
  </r>
  <r>
    <s v="2023"/>
    <x v="0"/>
    <x v="0"/>
    <x v="0"/>
    <x v="0"/>
    <s v="2 - Poder Ejecutivo"/>
    <s v="0205 - MINISTERIO DE HACIENDA"/>
    <s v="0001 - MINISTERIO DE HACIENDA"/>
    <x v="0"/>
    <x v="0"/>
    <x v="2"/>
    <s v="2.3 - MATERIALES Y SUMINISTROS"/>
    <s v="2.3.9 - PRODUCTOS Y ÚTILES VARIOS"/>
    <s v="N"/>
    <s v="00 - N/A"/>
    <s v="10 - FONDO GENERAL"/>
    <s v="(en blanco)"/>
    <s v="01 - DISTRITO NACIONAL"/>
    <n v="500000"/>
    <n v="6025"/>
    <n v="500000"/>
    <n v="6025"/>
  </r>
  <r>
    <s v="2023"/>
    <x v="0"/>
    <x v="0"/>
    <x v="0"/>
    <x v="0"/>
    <s v="2 - Poder Ejecutivo"/>
    <s v="0205 - MINISTERIO DE HACIENDA"/>
    <s v="0001 - MINISTERIO DE HACIENDA"/>
    <x v="0"/>
    <x v="0"/>
    <x v="2"/>
    <s v="2.3 - MATERIALES Y SUMINISTROS"/>
    <s v="2.3.9 - PRODUCTOS Y ÚTILES VARIOS"/>
    <s v="N"/>
    <s v="00 - N/A"/>
    <s v="10 - FONDO GENERAL"/>
    <s v="(en blanco)"/>
    <s v="01 - DISTRITO NACIONAL"/>
    <n v="5000000"/>
    <n v="472150.56999999995"/>
    <n v="2000000"/>
    <n v="461682.07999999996"/>
  </r>
  <r>
    <s v="2023"/>
    <x v="0"/>
    <x v="0"/>
    <x v="1"/>
    <x v="1"/>
    <s v="2 - Poder Ejecutivo"/>
    <s v="0205 - MINISTERIO DE HACIENDA"/>
    <s v="0001 - MINISTERIO DE HACIENDA"/>
    <x v="0"/>
    <x v="0"/>
    <x v="2"/>
    <s v="2.3 - MATERIALES Y SUMINISTROS"/>
    <s v="2.3.9 - PRODUCTOS Y ÚTILES VARIOS"/>
    <s v="N"/>
    <s v="00 - N/A"/>
    <s v="10 - FONDO GENERAL"/>
    <s v="(en blanco)"/>
    <s v="01 - DISTRITO NACIONAL"/>
    <n v="0"/>
    <n v="0"/>
    <n v="0"/>
    <n v="0"/>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2500000"/>
    <n v="1014187.6499999999"/>
    <n v="1500000"/>
    <n v="1005940.21"/>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500000"/>
    <n v="0"/>
    <n v="500000"/>
    <n v="0"/>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4000000"/>
    <n v="2387543.4"/>
    <n v="3000000"/>
    <n v="1803344.9200000002"/>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250000"/>
    <n v="957.56999999999994"/>
    <n v="250000"/>
    <n v="437.19"/>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000000"/>
    <n v="47658.85"/>
    <n v="1000000"/>
    <n v="39639"/>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250000"/>
    <n v="14865"/>
    <n v="250000"/>
    <n v="0"/>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000000"/>
    <n v="680433.89"/>
    <n v="1000000"/>
    <n v="381936"/>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
    <n v="825875.04"/>
    <n v="1500000"/>
    <n v="458208.26000000007"/>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000000"/>
    <n v="242527.40000000002"/>
    <n v="1300000"/>
    <n v="115140.48999999999"/>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000000"/>
    <n v="543659.18999999994"/>
    <n v="1000000"/>
    <n v="502040.49"/>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500000"/>
    <n v="0"/>
    <n v="500000"/>
    <n v="0"/>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
    <n v="226809.18"/>
    <n v="1500000"/>
    <n v="42735.08"/>
  </r>
  <r>
    <s v="2023"/>
    <x v="0"/>
    <x v="0"/>
    <x v="1"/>
    <x v="1"/>
    <s v="2 - Poder Ejecutivo"/>
    <s v="0205 - MINISTERIO DE HACIENDA"/>
    <s v="0001 - MINISTERIO DE HACIENDA"/>
    <x v="0"/>
    <x v="0"/>
    <x v="2"/>
    <s v="2.3 - MATERIALES Y SUMINISTROS"/>
    <s v="2.3.9 - PRODUCTOS Y ÚTILES VARIOS"/>
    <s v="N"/>
    <s v="00 - N/A"/>
    <s v="20 - FONDOS CON DESTINO ESPECÍFICO"/>
    <s v="(en blanco)"/>
    <s v="01 - DISTRITO NACIONAL"/>
    <n v="1000000"/>
    <n v="0"/>
    <n v="0"/>
    <n v="0"/>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23782970"/>
    <n v="100541225"/>
    <n v="120572970"/>
    <n v="100541225"/>
  </r>
  <r>
    <s v="2023"/>
    <x v="0"/>
    <x v="0"/>
    <x v="0"/>
    <x v="0"/>
    <s v="2 - Poder Ejecutivo"/>
    <s v="0205 - MINISTERIO DE HACIENDA"/>
    <s v="0002 - DIRECCION NACIONAL DE CATASTRO"/>
    <x v="0"/>
    <x v="0"/>
    <x v="2"/>
    <s v="2.1 - REMUNERACIONES Y CONTRIBUCIONES"/>
    <s v="2.1.1 - REMUNERACIONES"/>
    <s v="N"/>
    <s v="00 - N/A"/>
    <s v="10 - FONDO GENERAL"/>
    <s v="(en blanco)"/>
    <s v="99 - MULTIPROVINCIAL"/>
    <n v="41142000"/>
    <n v="35098000"/>
    <n v="42437000"/>
    <n v="35098000"/>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977660"/>
    <n v="1240170"/>
    <n v="1472660"/>
    <n v="1240170"/>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4073052"/>
    <n v="0"/>
    <n v="13927681"/>
    <n v="0"/>
  </r>
  <r>
    <s v="2023"/>
    <x v="0"/>
    <x v="0"/>
    <x v="0"/>
    <x v="0"/>
    <s v="2 - Poder Ejecutivo"/>
    <s v="0205 - MINISTERIO DE HACIENDA"/>
    <s v="0002 - DIRECCION NACIONAL DE CATASTRO"/>
    <x v="0"/>
    <x v="0"/>
    <x v="2"/>
    <s v="2.1 - REMUNERACIONES Y CONTRIBUCIONES"/>
    <s v="2.1.1 - REMUNERACIONES"/>
    <s v="N"/>
    <s v="00 - N/A"/>
    <s v="10 - FONDO GENERAL"/>
    <s v="(en blanco)"/>
    <s v="99 - MULTIPROVINCIAL"/>
    <n v="6000000"/>
    <n v="3551370"/>
    <n v="3560000"/>
    <n v="3551370"/>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700000"/>
    <n v="593030.67999999993"/>
    <n v="603183"/>
    <n v="375522.6"/>
  </r>
  <r>
    <s v="2023"/>
    <x v="0"/>
    <x v="0"/>
    <x v="0"/>
    <x v="0"/>
    <s v="2 - Poder Ejecutivo"/>
    <s v="0205 - MINISTERIO DE HACIENDA"/>
    <s v="0002 - DIRECCION NACIONAL DE CATASTRO"/>
    <x v="0"/>
    <x v="0"/>
    <x v="2"/>
    <s v="2.1 - REMUNERACIONES Y CONTRIBUCIONES"/>
    <s v="2.1.2 - SOBRESUELDOS"/>
    <s v="N"/>
    <s v="00 - N/A"/>
    <s v="10 - FONDO GENERAL"/>
    <s v="(en blanco)"/>
    <s v="99 - MULTIPROVINCIAL"/>
    <n v="6360000"/>
    <n v="5300000"/>
    <n v="6360000"/>
    <n v="4770000"/>
  </r>
  <r>
    <s v="2023"/>
    <x v="0"/>
    <x v="0"/>
    <x v="0"/>
    <x v="0"/>
    <s v="2 - Poder Ejecutivo"/>
    <s v="0205 - MINISTERIO DE HACIENDA"/>
    <s v="0002 - DIRECCION NACIONAL DE CATASTRO"/>
    <x v="0"/>
    <x v="0"/>
    <x v="2"/>
    <s v="2.1 - REMUNERACIONES Y CONTRIBUCIONES"/>
    <s v="2.1.2 - SOBRESUELDOS"/>
    <s v="N"/>
    <s v="00 - N/A"/>
    <s v="10 - FONDO GENERAL"/>
    <s v="(en blanco)"/>
    <s v="99 - MULTIPROVINCIAL"/>
    <n v="1974000"/>
    <n v="1546000"/>
    <n v="1854000"/>
    <n v="1546000"/>
  </r>
  <r>
    <s v="2023"/>
    <x v="0"/>
    <x v="0"/>
    <x v="0"/>
    <x v="0"/>
    <s v="2 - Poder Ejecutivo"/>
    <s v="0205 - MINISTERIO DE HACIENDA"/>
    <s v="0002 - DIRECCION NACIONAL DE CATASTRO"/>
    <x v="0"/>
    <x v="0"/>
    <x v="2"/>
    <s v="2.1 - REMUNERACIONES Y CONTRIBUCIONES"/>
    <s v="2.1.2 - SOBRESUELDOS"/>
    <s v="N"/>
    <s v="00 - N/A"/>
    <s v="10 - FONDO GENERAL"/>
    <s v="(en blanco)"/>
    <s v="99 - MULTIPROVINCIAL"/>
    <n v="13573052"/>
    <n v="7853275"/>
    <n v="7853977"/>
    <n v="7853275"/>
  </r>
  <r>
    <s v="2023"/>
    <x v="0"/>
    <x v="0"/>
    <x v="0"/>
    <x v="0"/>
    <s v="2 - Poder Ejecutivo"/>
    <s v="0205 - MINISTERIO DE HACIENDA"/>
    <s v="0002 - DIRECCION NACIONAL DE CATASTRO"/>
    <x v="0"/>
    <x v="0"/>
    <x v="2"/>
    <s v="2.1 - REMUNERACIONES Y CONTRIBUCIONES"/>
    <s v="2.1.2 - SOBRESUELDOS"/>
    <s v="N"/>
    <s v="00 - N/A"/>
    <s v="10 - FONDO GENERAL"/>
    <s v="(en blanco)"/>
    <s v="99 - MULTIPROVINCIAL"/>
    <n v="0"/>
    <n v="3734075"/>
    <n v="3734075"/>
    <n v="3734075"/>
  </r>
  <r>
    <s v="2023"/>
    <x v="0"/>
    <x v="0"/>
    <x v="0"/>
    <x v="0"/>
    <s v="2 - Poder Ejecutivo"/>
    <s v="0205 - MINISTERIO DE HACIENDA"/>
    <s v="0002 - DIRECCION NACIONAL DE CATASTRO"/>
    <x v="0"/>
    <x v="0"/>
    <x v="2"/>
    <s v="2.1 - REMUNERACIONES Y CONTRIBUCIONES"/>
    <s v="2.1.2 - SOBRESUELDOS"/>
    <s v="N"/>
    <s v="00 - N/A"/>
    <s v="10 - FONDO GENERAL"/>
    <s v="(en blanco)"/>
    <s v="99 - MULTIPROVINCIAL"/>
    <n v="14073052"/>
    <n v="0"/>
    <n v="13568052"/>
    <n v="0"/>
  </r>
  <r>
    <s v="2023"/>
    <x v="0"/>
    <x v="0"/>
    <x v="0"/>
    <x v="0"/>
    <s v="2 - Poder Ejecutivo"/>
    <s v="0205 - MINISTERIO DE HACIENDA"/>
    <s v="0002 - DIRECCION NACIONAL DE CATASTRO"/>
    <x v="0"/>
    <x v="0"/>
    <x v="2"/>
    <s v="2.1 - REMUNERACIONES Y CONTRIBUCIONES"/>
    <s v="2.1.2 - SOBRESUELDOS"/>
    <s v="N"/>
    <s v="00 - N/A"/>
    <s v="10 - FONDO GENERAL"/>
    <s v="(en blanco)"/>
    <s v="99 - MULTIPROVINCIAL"/>
    <n v="24444253"/>
    <n v="0"/>
    <n v="34266441"/>
    <n v="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3165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11771823"/>
    <n v="9665542.9400000032"/>
    <n v="11631823"/>
    <n v="9665542.9400000013"/>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11850088"/>
    <n v="9718437.4900000002"/>
    <n v="11695088"/>
    <n v="9718437.4900000021"/>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1697785"/>
    <n v="1413566.5000000014"/>
    <n v="1717785"/>
    <n v="1413566.5000000002"/>
  </r>
  <r>
    <s v="2023"/>
    <x v="0"/>
    <x v="0"/>
    <x v="0"/>
    <x v="0"/>
    <s v="2 - Poder Ejecutivo"/>
    <s v="0205 - MINISTERIO DE HACIENDA"/>
    <s v="0002 - DIRECCION NACIONAL DE CATASTRO"/>
    <x v="0"/>
    <x v="0"/>
    <x v="2"/>
    <s v="2.2 - CONTRATACIÓN DE SERVICIOS"/>
    <s v="2.2.1 - SERVICIOS BÁSICOS"/>
    <s v="N"/>
    <s v="00 - N/A"/>
    <s v="10 - FONDO GENERAL"/>
    <s v="(en blanco)"/>
    <s v="99 - MULTIPROVINCIAL"/>
    <n v="3000"/>
    <n v="11.46"/>
    <n v="3000"/>
    <n v="11.46"/>
  </r>
  <r>
    <s v="2023"/>
    <x v="0"/>
    <x v="0"/>
    <x v="0"/>
    <x v="0"/>
    <s v="2 - Poder Ejecutivo"/>
    <s v="0205 - MINISTERIO DE HACIENDA"/>
    <s v="0002 - DIRECCION NACIONAL DE CATASTRO"/>
    <x v="0"/>
    <x v="0"/>
    <x v="2"/>
    <s v="2.2 - CONTRATACIÓN DE SERVICIOS"/>
    <s v="2.2.1 - SERVICIOS BÁSICOS"/>
    <s v="N"/>
    <s v="00 - N/A"/>
    <s v="10 - FONDO GENERAL"/>
    <s v="(en blanco)"/>
    <s v="99 - MULTIPROVINCIAL"/>
    <n v="2409000"/>
    <n v="1682189.24"/>
    <n v="2234000"/>
    <n v="1682189.24"/>
  </r>
  <r>
    <s v="2023"/>
    <x v="0"/>
    <x v="0"/>
    <x v="0"/>
    <x v="0"/>
    <s v="2 - Poder Ejecutivo"/>
    <s v="0205 - MINISTERIO DE HACIENDA"/>
    <s v="0002 - DIRECCION NACIONAL DE CATASTRO"/>
    <x v="0"/>
    <x v="0"/>
    <x v="2"/>
    <s v="2.2 - CONTRATACIÓN DE SERVICIOS"/>
    <s v="2.2.1 - SERVICIOS BÁSICOS"/>
    <s v="N"/>
    <s v="00 - N/A"/>
    <s v="10 - FONDO GENERAL"/>
    <s v="(en blanco)"/>
    <s v="99 - MULTIPROVINCIAL"/>
    <n v="48000"/>
    <n v="30813.659999999989"/>
    <n v="48000"/>
    <n v="30813.659999999989"/>
  </r>
  <r>
    <s v="2023"/>
    <x v="0"/>
    <x v="0"/>
    <x v="0"/>
    <x v="0"/>
    <s v="2 - Poder Ejecutivo"/>
    <s v="0205 - MINISTERIO DE HACIENDA"/>
    <s v="0002 - DIRECCION NACIONAL DE CATASTRO"/>
    <x v="0"/>
    <x v="0"/>
    <x v="2"/>
    <s v="2.2 - CONTRATACIÓN DE SERVICIOS"/>
    <s v="2.2.1 - SERVICIOS BÁSICOS"/>
    <s v="N"/>
    <s v="00 - N/A"/>
    <s v="10 - FONDO GENERAL"/>
    <s v="(en blanco)"/>
    <s v="99 - MULTIPROVINCIAL"/>
    <n v="2220000"/>
    <n v="1838059.06"/>
    <n v="2520000"/>
    <n v="1838059.06"/>
  </r>
  <r>
    <s v="2023"/>
    <x v="0"/>
    <x v="0"/>
    <x v="0"/>
    <x v="0"/>
    <s v="2 - Poder Ejecutivo"/>
    <s v="0205 - MINISTERIO DE HACIENDA"/>
    <s v="0002 - DIRECCION NACIONAL DE CATASTRO"/>
    <x v="0"/>
    <x v="0"/>
    <x v="2"/>
    <s v="2.2 - CONTRATACIÓN DE SERVICIOS"/>
    <s v="2.2.1 - SERVICIOS BÁSICOS"/>
    <s v="N"/>
    <s v="00 - N/A"/>
    <s v="10 - FONDO GENERAL"/>
    <s v="(en blanco)"/>
    <s v="99 - MULTIPROVINCIAL"/>
    <n v="3000000"/>
    <n v="2055386.3"/>
    <n v="2839000"/>
    <n v="2055386.3"/>
  </r>
  <r>
    <s v="2023"/>
    <x v="0"/>
    <x v="0"/>
    <x v="0"/>
    <x v="0"/>
    <s v="2 - Poder Ejecutivo"/>
    <s v="0205 - MINISTERIO DE HACIENDA"/>
    <s v="0002 - DIRECCION NACIONAL DE CATASTRO"/>
    <x v="0"/>
    <x v="0"/>
    <x v="2"/>
    <s v="2.2 - CONTRATACIÓN DE SERVICIOS"/>
    <s v="2.2.1 - SERVICIOS BÁSICOS"/>
    <s v="N"/>
    <s v="00 - N/A"/>
    <s v="10 - FONDO GENERAL"/>
    <s v="(en blanco)"/>
    <s v="99 - MULTIPROVINCIAL"/>
    <n v="60000"/>
    <n v="35064"/>
    <n v="60000"/>
    <n v="35064"/>
  </r>
  <r>
    <s v="2023"/>
    <x v="0"/>
    <x v="0"/>
    <x v="0"/>
    <x v="0"/>
    <s v="2 - Poder Ejecutivo"/>
    <s v="0205 - MINISTERIO DE HACIENDA"/>
    <s v="0002 - DIRECCION NACIONAL DE CATASTRO"/>
    <x v="0"/>
    <x v="0"/>
    <x v="2"/>
    <s v="2.2 - CONTRATACIÓN DE SERVICIOS"/>
    <s v="2.2.1 - SERVICIOS BÁSICOS"/>
    <s v="N"/>
    <s v="00 - N/A"/>
    <s v="10 - FONDO GENERAL"/>
    <s v="(en blanco)"/>
    <s v="99 - MULTIPROVINCIAL"/>
    <n v="60000"/>
    <n v="45528"/>
    <n v="60000"/>
    <n v="45528"/>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865432.5"/>
    <n v="3500000"/>
    <n v="2818922.5"/>
  </r>
  <r>
    <s v="2023"/>
    <x v="0"/>
    <x v="0"/>
    <x v="0"/>
    <x v="0"/>
    <s v="2 - Poder Ejecutivo"/>
    <s v="0205 - MINISTERIO DE HACIENDA"/>
    <s v="0002 - DIRECCION NACIONAL DE CATASTRO"/>
    <x v="0"/>
    <x v="0"/>
    <x v="2"/>
    <s v="2.2 - CONTRATACIÓN DE SERVICIOS"/>
    <s v="2.2.4 - TRANSPORTE Y ALMACENAJE"/>
    <s v="N"/>
    <s v="00 - N/A"/>
    <s v="20 - FONDOS CON DESTINO ESPECÍFICO"/>
    <s v="(en blanco)"/>
    <s v="99 - MULTIPROVINCIAL"/>
    <n v="0"/>
    <n v="0"/>
    <n v="32000"/>
    <n v="0"/>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10858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000000"/>
    <n v="2691182.3"/>
    <n v="2585000"/>
    <n v="1978319.5299999998"/>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40000"/>
    <n v="22140.07"/>
    <n v="40000"/>
    <n v="0"/>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60000"/>
    <n v="362996.2"/>
    <n v="694000"/>
    <n v="362996.2"/>
  </r>
  <r>
    <s v="2023"/>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0"/>
    <n v="36000"/>
    <n v="36000"/>
    <n v="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5900"/>
    <n v="10000"/>
    <n v="590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2150"/>
    <n v="125000"/>
    <n v="1021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700000"/>
    <n v="849577.93"/>
    <n v="1050000"/>
    <n v="642979.75"/>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00000"/>
    <n v="283335"/>
    <n v="100000"/>
    <n v="7758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0"/>
    <n v="226800"/>
    <n v="0"/>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84609.16"/>
    <n v="1270060"/>
    <n v="426631.56"/>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0"/>
    <n v="180422"/>
    <n v="185000"/>
    <n v="131629"/>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0"/>
    <n v="2689.6"/>
    <n v="329000"/>
    <n v="2689.6"/>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49324"/>
    <n v="104960"/>
    <n v="49324"/>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0"/>
    <n v="35400"/>
    <n v="455400"/>
    <n v="35400"/>
  </r>
  <r>
    <s v="2023"/>
    <x v="0"/>
    <x v="0"/>
    <x v="0"/>
    <x v="0"/>
    <s v="2 - Poder Ejecutivo"/>
    <s v="0205 - MINISTERIO DE HACIENDA"/>
    <s v="0002 - DIRECCION NACIONAL DE CATASTRO"/>
    <x v="0"/>
    <x v="0"/>
    <x v="2"/>
    <s v="2.3 - MATERIALES Y SUMINISTROS"/>
    <s v="2.3.2 - TEXTILES Y VESTUARIOS"/>
    <s v="N"/>
    <s v="00 - N/A"/>
    <s v="70 - DONACION EXTERNA"/>
    <s v="(en blanco)"/>
    <s v="99 - MULTIPROVINCIAL"/>
    <n v="0"/>
    <n v="0"/>
    <n v="422481"/>
    <n v="0"/>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2475"/>
    <n v="0"/>
    <n v="2475"/>
    <n v="0"/>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564886"/>
    <n v="464483.4"/>
    <n v="994886"/>
    <n v="454158.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88000"/>
    <n v="49099.8"/>
    <n v="88000"/>
    <n v="49099.8"/>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5000"/>
    <n v="14300"/>
    <n v="15000"/>
    <n v="14300"/>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0"/>
    <n v="38968.32"/>
    <n v="230000"/>
    <n v="38968.3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4668"/>
    <n v="0"/>
    <n v="4668"/>
    <n v="0"/>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9250"/>
    <n v="0"/>
    <n v="19250"/>
    <n v="0"/>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36619.129999999997"/>
    <n v="25000"/>
    <n v="36619.129999999997"/>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0"/>
    <n v="160000"/>
    <n v="0"/>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34103.56"/>
    <n v="80000"/>
    <n v="31823.519999999997"/>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76955.08"/>
    <n v="93000"/>
    <n v="72667.05"/>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354.35"/>
    <n v="1000"/>
    <n v="354.35"/>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18450.060000000001"/>
    <n v="15500"/>
    <n v="16700"/>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0"/>
    <n v="3344"/>
    <n v="0"/>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0"/>
    <n v="2630"/>
    <n v="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0000"/>
    <n v="4150000"/>
    <n v="5000000"/>
    <n v="415000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117040"/>
    <n v="35116.800000000003"/>
    <n v="117040"/>
    <n v="35116.800000000003"/>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11000"/>
    <n v="12331"/>
    <n v="79000"/>
    <n v="12331"/>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0"/>
    <n v="15675.59"/>
    <n v="20000"/>
    <n v="13121.6"/>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40150"/>
    <n v="45223.5"/>
    <n v="40150"/>
    <n v="45223.5"/>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4610"/>
    <n v="0"/>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391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336754"/>
    <n v="446156.81999999995"/>
    <n v="1747754"/>
    <n v="446156.81999999995"/>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1861060"/>
    <n v="1146097.32"/>
    <n v="1379060"/>
    <n v="1004969.32"/>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134640"/>
    <n v="0"/>
    <n v="134640"/>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4620"/>
    <n v="6202.08"/>
    <n v="4620"/>
    <n v="6202.08"/>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314600"/>
    <n v="199611.56"/>
    <n v="314600"/>
    <n v="153754"/>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49605"/>
    <n v="216851.54"/>
    <n v="249605"/>
    <n v="215942.28"/>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0"/>
    <n v="263494.63"/>
    <n v="10000"/>
    <n v="231422.22999999998"/>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3168"/>
    <n v="93740.05"/>
    <n v="3168"/>
    <n v="66868.540000000008"/>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1375"/>
    <n v="3455.04"/>
    <n v="1375"/>
    <n v="3455.04"/>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1150"/>
    <n v="53288.800000000003"/>
    <n v="51150"/>
    <n v="53288.800000000003"/>
  </r>
  <r>
    <s v="2023"/>
    <x v="0"/>
    <x v="0"/>
    <x v="1"/>
    <x v="1"/>
    <s v="2 - Poder Ejecutivo"/>
    <s v="0205 - MINISTERIO DE HACIENDA"/>
    <s v="0002 - DIRECCION NACIONAL DE CATASTRO"/>
    <x v="0"/>
    <x v="0"/>
    <x v="2"/>
    <s v="2.3 - MATERIALES Y SUMINISTROS"/>
    <s v="2.3.9 - PRODUCTOS Y ÚTILES VARIOS"/>
    <s v="N"/>
    <s v="00 - N/A"/>
    <s v="20 - FONDOS CON DESTINO ESPECÍFICO"/>
    <s v="(en blanco)"/>
    <s v="99 - MULTIPROVINCIAL"/>
    <n v="0"/>
    <n v="0"/>
    <n v="0"/>
    <n v="0"/>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244200000"/>
    <n v="197489652.50999999"/>
    <n v="252200000"/>
    <n v="197489652.50999993"/>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0"/>
    <n v="1480000"/>
    <n v="2450000"/>
    <n v="1480000"/>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0"/>
    <n v="13835000"/>
    <n v="14735000"/>
    <n v="13275000"/>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239518000"/>
    <n v="130030499.98999999"/>
    <n v="189426895"/>
    <n v="130030499.98999999"/>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1440000"/>
    <n v="824753.08000000007"/>
    <n v="1440000"/>
    <n v="824753.08000000007"/>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31400000"/>
    <n v="0"/>
    <n v="31400000"/>
    <n v="0"/>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500000"/>
    <n v="2233900"/>
    <n v="5500000"/>
    <n v="2233900"/>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500000"/>
    <n v="4765319.2100000009"/>
    <n v="6500000"/>
    <n v="4721918.1899999995"/>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750000"/>
    <n v="4167697"/>
    <n v="1750000"/>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0"/>
    <n v="350000"/>
    <n v="0"/>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32302.720000000001"/>
    <n v="32303"/>
    <n v="32302.720000000001"/>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38000000"/>
    <n v="52900670"/>
    <n v="67806105"/>
    <n v="5290067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25800000"/>
    <n v="17408587.09"/>
    <n v="18282700"/>
    <n v="17408587.09"/>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2476500"/>
    <n v="0"/>
    <n v="1476500"/>
    <n v="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0"/>
    <n v="7516438.1399999997"/>
    <n v="7517300"/>
    <n v="7516438.1399999997"/>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28074000"/>
    <n v="0"/>
    <n v="28074000"/>
    <n v="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3800000"/>
    <n v="0"/>
    <n v="3800000"/>
    <n v="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72000000"/>
    <n v="0"/>
    <n v="72000000"/>
    <n v="0"/>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350000"/>
    <n v="150000"/>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0"/>
    <n v="350000"/>
    <n v="0"/>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0"/>
    <n v="875000"/>
    <n v="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49930.5"/>
    <n v="1000000"/>
    <n v="349930.5"/>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8338640"/>
    <n v="10000000"/>
    <n v="833864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27082000"/>
    <n v="23113556.349999994"/>
    <n v="28582000"/>
    <n v="23113556.349999994"/>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27186000"/>
    <n v="23455714.360000007"/>
    <n v="28986000"/>
    <n v="23455714.360000003"/>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4390000"/>
    <n v="3213598.09"/>
    <n v="4190000"/>
    <n v="3213598.0900000003"/>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124075"/>
    <n v="299000"/>
    <n v="124075"/>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124250"/>
    <n v="299000"/>
    <n v="124250"/>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19250"/>
    <n v="51000"/>
    <n v="19250"/>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2160000"/>
    <n v="1667169.3399999999"/>
    <n v="2160000"/>
    <n v="1667169.3399999999"/>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3000000"/>
    <n v="2600136.7000000002"/>
    <n v="3000000"/>
    <n v="2600136.7000000002"/>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5600000"/>
    <n v="3608956.88"/>
    <n v="5600000"/>
    <n v="3608956.88"/>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50000"/>
    <n v="32849.199999999997"/>
    <n v="50000"/>
    <n v="32849.199999999997"/>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50000"/>
    <n v="28900"/>
    <n v="50000"/>
    <n v="28900"/>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58998"/>
    <n v="0"/>
    <n v="27108"/>
    <n v="0"/>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0000"/>
    <n v="0"/>
    <n v="10000"/>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n v="1000000"/>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0"/>
    <n v="0"/>
    <n v="200000"/>
    <n v="0"/>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2349200"/>
    <n v="1421102.09"/>
    <n v="2349200"/>
    <n v="1287537.8899999999"/>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1200000"/>
    <n v="408319.75999999995"/>
    <n v="1200000"/>
    <n v="298564.75999999995"/>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152662.5"/>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3037328.4299999997"/>
    <n v="5000000"/>
    <n v="3037328.4299999997"/>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244200"/>
    <n v="1166880"/>
    <n v="2442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10000"/>
    <n v="0"/>
    <n v="10000"/>
    <n v="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50000"/>
    <n v="0"/>
    <n v="50000"/>
    <n v="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00000"/>
    <n v="23200"/>
    <n v="65000"/>
    <n v="2320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6840619"/>
    <n v="1130000"/>
    <n v="4085005"/>
    <n v="35000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0"/>
    <n v="193520"/>
    <n v="195000"/>
    <n v="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4000000"/>
    <n v="0"/>
    <n v="0"/>
    <n v="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500000"/>
    <n v="0"/>
    <n v="500000"/>
    <n v="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0"/>
    <n v="672457.5"/>
    <n v="3202500"/>
    <n v="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00000"/>
    <n v="0"/>
    <n v="44500"/>
    <n v="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50000"/>
    <n v="4720"/>
    <n v="500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5763618.79"/>
    <n v="7260000"/>
    <n v="5763618.79"/>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0"/>
    <n v="3399.99"/>
    <n v="10000"/>
    <n v="3399.99"/>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100000"/>
    <n v="0"/>
    <n v="40000"/>
    <n v="0"/>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100000"/>
    <n v="0"/>
    <n v="40000"/>
    <n v="0"/>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300000"/>
    <n v="246266"/>
    <n v="300000"/>
    <n v="12944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50000"/>
    <n v="0"/>
    <n v="50000"/>
    <n v="0"/>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1200000"/>
    <n v="622164.12"/>
    <n v="1200000"/>
    <n v="342840.35000000003"/>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600000"/>
    <n v="0"/>
    <n v="200000"/>
    <n v="0"/>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1035000"/>
    <n v="335799.68"/>
    <n v="1035000"/>
    <n v="335799.68"/>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0"/>
    <n v="210000"/>
    <n v="0"/>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78140"/>
    <n v="400000"/>
    <n v="78140"/>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2500000"/>
    <n v="496000"/>
    <n v="905860"/>
    <n v="296000"/>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0"/>
    <n v="36000"/>
    <n v="0"/>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2000000"/>
    <n v="638180"/>
    <n v="1100000"/>
    <n v="638180"/>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100000"/>
    <n v="7211.76"/>
    <n v="100000"/>
    <n v="7211.76"/>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50000"/>
    <n v="0"/>
    <n v="50000"/>
    <n v="0"/>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10000"/>
    <n v="0"/>
    <n v="10000"/>
    <n v="0"/>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100000"/>
    <n v="0"/>
    <n v="100000"/>
    <n v="0"/>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50000"/>
    <n v="67500"/>
    <n v="50000"/>
    <n v="67500"/>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09998"/>
    <n v="0"/>
    <n v="209998"/>
    <n v="0"/>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150000"/>
    <n v="1300"/>
    <n v="133000"/>
    <n v="1300"/>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3000000"/>
    <n v="902947.8"/>
    <n v="7552948"/>
    <n v="167412.5"/>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1865497"/>
    <n v="1173760.96"/>
    <n v="1865497"/>
    <n v="543817.4399999999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20500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731960"/>
    <n v="724219.92999999993"/>
    <n v="1131960"/>
    <n v="633179.92999999993"/>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150000"/>
    <n v="329015.64"/>
    <n v="468000"/>
    <n v="82999.600000000006"/>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100000"/>
    <n v="0"/>
    <n v="100000"/>
    <n v="0"/>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0"/>
    <n v="0"/>
    <n v="739000"/>
    <n v="0"/>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0"/>
    <n v="3443500"/>
    <n v="0"/>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0"/>
    <n v="286183.03999999998"/>
    <n v="314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100000"/>
    <n v="1650"/>
    <n v="250000"/>
    <n v="1650"/>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100000"/>
    <n v="82010"/>
    <n v="100000"/>
    <n v="82010"/>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0"/>
    <n v="0"/>
    <n v="7000"/>
    <n v="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17767.259999999998"/>
    <n v="10017768"/>
    <n v="17767.259999999998"/>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148902"/>
    <n v="163902"/>
    <n v="148902"/>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566400"/>
    <n v="566400"/>
    <n v="566400"/>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1200000"/>
    <n v="407756.92000000004"/>
    <n v="1200000"/>
    <n v="407756.92000000004"/>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640000"/>
    <n v="841810.49999999988"/>
    <n v="1645000"/>
    <n v="642685.5"/>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100000"/>
    <n v="0"/>
    <n v="160000"/>
    <n v="0"/>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100000"/>
    <n v="743.4"/>
    <n v="100000"/>
    <n v="743.4"/>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100000"/>
    <n v="0"/>
    <n v="100000"/>
    <n v="0"/>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500000"/>
    <n v="470431.24"/>
    <n v="1020000"/>
    <n v="470431.24"/>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
    <n v="0"/>
    <n v="10000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400000"/>
    <n v="69433.47"/>
    <n v="340000"/>
    <n v="69433.47"/>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3717"/>
    <n v="372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200000"/>
    <n v="944"/>
    <n v="200000"/>
    <n v="944"/>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50000"/>
    <n v="0"/>
    <n v="500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50000"/>
    <n v="0"/>
    <n v="500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00000"/>
    <n v="270"/>
    <n v="100000"/>
    <n v="27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300000"/>
    <n v="74738.84"/>
    <n v="300000"/>
    <n v="74738.84"/>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300000"/>
    <n v="44198.81"/>
    <n v="300000"/>
    <n v="44198.81"/>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200000"/>
    <n v="0"/>
    <n v="2000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200000"/>
    <n v="0"/>
    <n v="200000"/>
    <n v="0"/>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987.12"/>
    <n v="7745"/>
    <n v="1987.12"/>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4794.34"/>
    <n v="5800"/>
    <n v="4794.34"/>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1691.44"/>
    <n v="18950"/>
    <n v="11691.439999999999"/>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0300000"/>
    <n v="10299000"/>
    <n v="10300000"/>
    <n v="7332600"/>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5700000"/>
    <n v="5699200"/>
    <n v="5700000"/>
    <n v="39328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58800"/>
    <n v="10500"/>
    <n v="58800"/>
    <n v="105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200000"/>
    <n v="53790.14"/>
    <n v="200000"/>
    <n v="53790.14"/>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200000"/>
    <n v="18887.28"/>
    <n v="200000"/>
    <n v="18887.28"/>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200000"/>
    <n v="0"/>
    <n v="200000"/>
    <n v="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400000"/>
    <n v="99406.3"/>
    <n v="400000"/>
    <n v="99406.3"/>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0000"/>
    <n v="0"/>
    <n v="10000"/>
    <n v="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00000"/>
    <n v="28355.4"/>
    <n v="100000"/>
    <n v="28355.4"/>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0000"/>
    <n v="2343510"/>
    <n v="2000000"/>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3186"/>
    <n v="3200"/>
    <n v="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500000"/>
    <n v="1272483.8700000001"/>
    <n v="2582236"/>
    <n v="96084.43"/>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0"/>
    <n v="162550.96"/>
    <n v="163100"/>
    <n v="0"/>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0"/>
    <n v="6216.35"/>
    <n v="14000"/>
    <n v="2421.3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0"/>
    <n v="70156.490000000005"/>
    <n v="76500"/>
    <n v="6679.98"/>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440000"/>
    <n v="0"/>
    <n v="1070000"/>
    <n v="0"/>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0"/>
    <n v="102861.78"/>
    <n v="102862"/>
    <n v="102861.77"/>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800000"/>
    <n v="68565.08"/>
    <n v="800000"/>
    <n v="68565.08"/>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1700000"/>
    <n v="918526.33"/>
    <n v="1700000"/>
    <n v="492439.72"/>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10000"/>
    <n v="0"/>
    <n v="10000"/>
    <n v="0"/>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161960"/>
    <n v="0"/>
    <n v="161960"/>
    <n v="0"/>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887950"/>
    <n v="900000"/>
    <n v="0"/>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100000"/>
    <n v="451303.79000000004"/>
    <n v="1100000"/>
    <n v="451303.79000000004"/>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00000"/>
    <n v="569902.64999999991"/>
    <n v="977000"/>
    <n v="368702.6"/>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536590"/>
    <n v="287865.71999999997"/>
    <n v="536590"/>
    <n v="287865.71999999997"/>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100000"/>
    <n v="69752.75"/>
    <n v="770000"/>
    <n v="69752.75"/>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04000"/>
    <n v="178964.62"/>
    <n v="1704000"/>
    <n v="141964.62"/>
  </r>
  <r>
    <s v="2023"/>
    <x v="0"/>
    <x v="0"/>
    <x v="1"/>
    <x v="1"/>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0"/>
    <n v="0"/>
    <n v="0"/>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0"/>
    <n v="3000"/>
    <n v="0"/>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460.2"/>
    <n v="1000"/>
    <n v="460.2"/>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2919.32"/>
    <n v="4500"/>
    <n v="2919.3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115013289"/>
    <n v="106154786.07000001"/>
    <n v="110064819.37999998"/>
    <n v="89054274.069999993"/>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0"/>
    <n v="2452000"/>
    <n v="2452000"/>
    <n v="166850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780000"/>
    <n v="875000"/>
    <n v="1065000"/>
    <n v="73500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141696000"/>
    <n v="148619586.85999998"/>
    <n v="145583486.80000001"/>
    <n v="123367736.86"/>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0"/>
    <n v="2199500"/>
    <n v="2393500"/>
    <n v="150090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0"/>
    <n v="1684000"/>
    <n v="2353000"/>
    <n v="141600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367000"/>
    <n v="0"/>
    <n v="0"/>
    <n v="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2238171"/>
    <n v="22345911.73"/>
    <n v="23217665.319999997"/>
    <n v="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4330000"/>
    <n v="198000"/>
    <n v="1454554.2899999998"/>
    <n v="19800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474781"/>
    <n v="2440516.85"/>
    <n v="2255718.44"/>
    <n v="2006668.2099999997"/>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5238000"/>
    <n v="5646650"/>
    <n v="4300000"/>
    <n v="4699350"/>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9231941"/>
    <n v="16702774.109999999"/>
    <n v="16702775.09"/>
    <n v="16702774.109999999"/>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2300500"/>
    <n v="2325500"/>
    <n v="2390500"/>
    <n v="2325500"/>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21652471"/>
    <n v="22542954.18"/>
    <n v="22843331.939999998"/>
    <n v="21113812.5"/>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54972352"/>
    <n v="0"/>
    <n v="57027013.790000007"/>
    <n v="0"/>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5980755.6299999999"/>
    <n v="7891799.1600000001"/>
    <n v="5980755.6300000018"/>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18126563"/>
    <n v="18310970.569999997"/>
    <n v="18777717.490000006"/>
    <n v="15272294.52"/>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17540499"/>
    <n v="18591691.489999995"/>
    <n v="19000230.130000003"/>
    <n v="15465234.740000002"/>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2307597"/>
    <n v="2280371.0200000009"/>
    <n v="2513258.17"/>
    <n v="1888182.2899999998"/>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51600"/>
    <n v="295141.33999999997"/>
    <n v="51600"/>
    <n v="46581.100000000006"/>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18303"/>
    <n v="838361.05999999994"/>
    <n v="1191200"/>
    <n v="611657.43999999994"/>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3200"/>
    <n v="0"/>
    <n v="13200"/>
    <n v="0"/>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7014000"/>
    <n v="7019406"/>
    <n v="6984000"/>
    <n v="5403294.2600000007"/>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4560000"/>
    <n v="4302949"/>
    <n v="4560000"/>
    <n v="3515048.1099999994"/>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54000"/>
    <n v="49128"/>
    <n v="249128"/>
    <n v="36845.199999999997"/>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42000"/>
    <n v="116928"/>
    <n v="42000"/>
    <n v="29698"/>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526149"/>
    <n v="0"/>
    <n v="712940"/>
    <n v="0"/>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50000"/>
    <n v="0"/>
    <n v="444140"/>
    <n v="0"/>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500000"/>
    <n v="75962.899999999994"/>
    <n v="500000"/>
    <n v="75962.899999999994"/>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2120923"/>
    <n v="295212.40000000002"/>
    <n v="802439.98"/>
    <n v="295212.40000000002"/>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0"/>
    <n v="0"/>
    <n v="0"/>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260420"/>
    <n v="14042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520000"/>
    <n v="715000"/>
    <n v="970000"/>
    <n v="71500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676300"/>
    <n v="1602661.97"/>
    <n v="1803961.97"/>
    <n v="1465521.47"/>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00000"/>
    <n v="0"/>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297000"/>
    <n v="863683.01"/>
    <n v="1097683.01"/>
    <n v="761546.91"/>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50000"/>
    <n v="0"/>
    <n v="50000"/>
    <n v="0"/>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2100000"/>
    <n v="2311426"/>
    <n v="2990497"/>
    <n v="1835122"/>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70000"/>
    <n v="0"/>
    <n v="0"/>
    <n v="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0"/>
    <n v="625080"/>
    <n v="2311020.67"/>
    <n v="296607.05"/>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480000"/>
    <n v="0"/>
    <n v="0"/>
    <n v="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200000"/>
    <n v="100060.02"/>
    <n v="247560.02"/>
    <n v="10003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2617504"/>
    <n v="1608335.9"/>
    <n v="6265506.0800000001"/>
    <n v="350000"/>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309366.11"/>
    <n v="189891.11"/>
    <n v="189891.11"/>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762330.99"/>
    <n v="912330.99"/>
    <n v="762330.99"/>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247500"/>
    <n v="657500"/>
    <n v="247500"/>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53000"/>
    <n v="1300000"/>
    <n v="53000"/>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1200000"/>
    <n v="1216606.1399999999"/>
    <n v="1500000"/>
    <n v="1216606.1399999999"/>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690000"/>
    <n v="832893.15"/>
    <n v="2034530.82"/>
    <n v="788642.19000000006"/>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6370000"/>
    <n v="6032875.1600000001"/>
    <n v="6488243.5999999996"/>
    <n v="5017395.8199999994"/>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1700000"/>
    <n v="0"/>
    <n v="851250"/>
    <n v="0"/>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84000"/>
    <n v="0"/>
    <n v="84000"/>
    <n v="0"/>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200000"/>
    <n v="0"/>
    <n v="100000"/>
    <n v="0"/>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100000"/>
    <n v="23850.880000000001"/>
    <n v="100000"/>
    <n v="23850.880000000001"/>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400000"/>
    <n v="0"/>
    <n v="400000"/>
    <n v="0"/>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1980000"/>
    <n v="954379.2699999999"/>
    <n v="1587000"/>
    <n v="575983.62000000011"/>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60000"/>
    <n v="39551.33"/>
    <n v="60000"/>
    <n v="39551.33"/>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1065800"/>
    <n v="509582"/>
    <n v="577082.01"/>
    <n v="509581.99"/>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40000"/>
    <n v="80190.78"/>
    <n v="250000"/>
    <n v="80190.78"/>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00000"/>
    <n v="162000"/>
    <n v="300000"/>
    <n v="143740"/>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239500"/>
    <n v="194770.8"/>
    <n v="245170.8"/>
    <n v="70800"/>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30000"/>
    <n v="540194.6"/>
    <n v="717689.19"/>
    <n v="466099.22999999992"/>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517000"/>
    <n v="0"/>
    <n v="258500"/>
    <n v="0"/>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
    <n v="448400"/>
    <n v="898900"/>
    <n v="123900"/>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121500"/>
    <n v="566165.19999999995"/>
    <n v="1144165.19"/>
    <n v="408988"/>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900000"/>
    <n v="728600"/>
    <n v="530600.01"/>
    <n v="290200"/>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6260625"/>
    <n v="1386966.5299999998"/>
    <n v="2869289.21"/>
    <n v="1348818.5199999998"/>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7050000"/>
    <n v="614432.97"/>
    <n v="2656432.9700000007"/>
    <n v="260182.97000000003"/>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2600000"/>
    <n v="2597063"/>
    <n v="4398981.8"/>
    <n v="573005.5"/>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200000"/>
    <n v="253182.88"/>
    <n v="240000"/>
    <n v="253182.88"/>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0"/>
    <n v="2500000"/>
    <n v="0"/>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927184.37"/>
    <n v="2553584.44"/>
    <n v="522668"/>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2159280"/>
    <n v="8655000"/>
    <n v="800000"/>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14500"/>
    <n v="4257700.0000000009"/>
    <n v="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556000"/>
    <n v="638552.2699999999"/>
    <n v="996240.83999999985"/>
    <n v="638552.26"/>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1441175"/>
    <n v="9068591.2800000012"/>
    <n v="9435509.5"/>
    <n v="5323940.71"/>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032963"/>
    <n v="0"/>
    <n v="746299.2"/>
    <n v="0"/>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762345.8"/>
    <n v="871954"/>
    <n v="680195.38"/>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228670.3999999999"/>
    <n v="1182404.4500000002"/>
    <n v="582499.39999999991"/>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00000"/>
    <n v="551221.27"/>
    <n v="794220"/>
    <n v="466459.26999999996"/>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396000"/>
    <n v="126235"/>
    <n v="173750"/>
    <n v="94444"/>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60000"/>
    <n v="0"/>
    <n v="0"/>
    <n v="0"/>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96000"/>
    <n v="0"/>
    <n v="0"/>
    <n v="0"/>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350000"/>
    <n v="267624"/>
    <n v="280000"/>
    <n v="267624"/>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710298"/>
    <n v="83567.600000000006"/>
    <n v="89298"/>
    <n v="3658"/>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583704"/>
    <n v="416687.35000000003"/>
    <n v="524550.31000000006"/>
    <n v="210777.34999999998"/>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36693"/>
    <n v="606724.38"/>
    <n v="941230"/>
    <n v="12850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90078"/>
    <n v="4130"/>
    <n v="14976"/>
    <n v="4130"/>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80000"/>
    <n v="73300"/>
    <n v="66000"/>
    <n v="73300"/>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59077"/>
    <n v="0"/>
    <n v="160300"/>
    <n v="0"/>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12791"/>
    <n v="14000"/>
    <n v="12791"/>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250000"/>
    <n v="0"/>
    <n v="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10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1"/>
    <n v="95900"/>
    <n v="112380"/>
    <n v="9590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116479"/>
    <n v="3302.77"/>
    <n v="116479"/>
    <n v="3302.7699999999995"/>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7448"/>
    <n v="1"/>
    <n v="15974"/>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1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40800"/>
    <n v="0"/>
    <n v="44760"/>
    <n v="0"/>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8600000"/>
    <n v="3700937.5"/>
    <n v="8055860"/>
    <n v="2911158.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600000"/>
    <n v="3400937.5"/>
    <n v="600000"/>
    <n v="2673158.54"/>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30000"/>
    <n v="0"/>
    <n v="30000"/>
    <n v="0"/>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1"/>
    <n v="0"/>
    <n v="1"/>
    <n v="0"/>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30574"/>
    <n v="98103.38"/>
    <n v="123000"/>
    <n v="24367"/>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183500"/>
    <n v="114514.09"/>
    <n v="169500"/>
    <n v="114514.09"/>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0"/>
    <n v="323.33999999999997"/>
    <n v="500"/>
    <n v="323.33999999999997"/>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413180"/>
    <n v="289450.52"/>
    <n v="352911"/>
    <n v="72522.27"/>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389055"/>
    <n v="671900.9800000001"/>
    <n v="1246532"/>
    <n v="377091.87999999989"/>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10"/>
    <n v="2800"/>
    <n v="2800"/>
    <n v="0"/>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30000"/>
    <n v="1929"/>
    <n v="45000"/>
    <n v="1929"/>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5000"/>
    <n v="0"/>
    <n v="0"/>
    <n v="0"/>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202948"/>
    <n v="323774.40000000002"/>
    <n v="393591.34"/>
    <n v="182462.13"/>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576000"/>
    <n v="212305.31"/>
    <n v="279600"/>
    <n v="150355.31"/>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675"/>
    <n v="18720.02"/>
    <n v="393075"/>
    <n v="18720.02"/>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01213"/>
    <n v="258189.15999999997"/>
    <n v="245820.74"/>
    <n v="166491.74"/>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3990"/>
    <n v="0"/>
    <n v="3990"/>
    <n v="0"/>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3331500"/>
    <n v="1532153.3"/>
    <n v="1712001.4"/>
    <n v="1532153.3"/>
  </r>
  <r>
    <s v="2023"/>
    <x v="0"/>
    <x v="0"/>
    <x v="1"/>
    <x v="1"/>
    <s v="2 - Poder Ejecutivo"/>
    <s v="0205 - MINISTERIO DE HACIENDA"/>
    <s v="0004 - DIRECCION GENERAL DE CONTRATACIONES PUBLICAS"/>
    <x v="0"/>
    <x v="0"/>
    <x v="2"/>
    <s v="2.3 - MATERIALES Y SUMINISTROS"/>
    <s v="2.3.9 - PRODUCTOS Y ÚTILES VARIOS"/>
    <s v="N"/>
    <s v="00 - N/A"/>
    <s v="10 - FONDO GENERAL"/>
    <s v="(en blanco)"/>
    <s v="99 - MULTIPROVINCIAL"/>
    <n v="275000"/>
    <n v="0"/>
    <n v="0"/>
    <n v="0"/>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27934.36"/>
    <n v="441331.28"/>
    <n v="3831.28"/>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0"/>
    <n v="100000"/>
    <n v="0"/>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0"/>
    <n v="11800"/>
    <n v="0"/>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150747.35999999999"/>
    <n v="625000"/>
    <n v="0"/>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0"/>
    <n v="47200"/>
    <n v="0"/>
  </r>
  <r>
    <s v="2023"/>
    <x v="0"/>
    <x v="0"/>
    <x v="1"/>
    <x v="1"/>
    <s v="2 - Poder Ejecutivo"/>
    <s v="0205 - MINISTERIO DE HACIENDA"/>
    <s v="0004 - DIRECCION GENERAL DE CONTRATACIONES PUBLICAS"/>
    <x v="0"/>
    <x v="0"/>
    <x v="2"/>
    <s v="2.3 - MATERIALES Y SUMINISTROS"/>
    <s v="2.3.9 - PRODUCTOS Y ÚTILES VARIOS"/>
    <s v="N"/>
    <s v="00 - N/A"/>
    <s v="70 - DONACION EXTERNA"/>
    <s v="(en blanco)"/>
    <s v="99 - MULTIPROVINCIAL"/>
    <n v="0"/>
    <n v="0"/>
    <n v="0"/>
    <n v="0"/>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350000"/>
    <n v="0"/>
    <n v="0"/>
    <n v="0"/>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1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11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11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281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95715"/>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95850"/>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14850"/>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100000"/>
    <n v="0"/>
    <n v="10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70000"/>
    <n v="0"/>
    <n v="6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700000"/>
    <n v="0"/>
    <n v="29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6000"/>
    <n v="0"/>
    <n v="6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3438"/>
    <n v="0"/>
    <n v="85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44098800"/>
    <n v="41992800"/>
    <n v="42838800"/>
    <n v="3456960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384000"/>
    <n v="504000"/>
    <n v="504000"/>
    <n v="42000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3420000"/>
    <n v="6672000"/>
    <n v="6895000"/>
    <n v="5267833.33"/>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200000"/>
    <n v="585000"/>
    <n v="200000"/>
    <n v="45500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2000000"/>
    <n v="3138000"/>
    <n v="3140000"/>
    <n v="261500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4158400"/>
    <n v="0"/>
    <n v="44534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400000"/>
    <n v="0"/>
    <n v="4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600000"/>
    <n v="0"/>
    <n v="600000"/>
    <n v="0"/>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100000"/>
    <n v="0"/>
    <n v="100000"/>
    <n v="0"/>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4092000"/>
    <n v="4812000"/>
    <n v="4842000"/>
    <n v="4010000"/>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3400000"/>
    <n v="2730258.33"/>
    <n v="3400000"/>
    <n v="2730258.33"/>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1750000"/>
    <n v="1461750"/>
    <n v="1750000"/>
    <n v="1461750"/>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4200000"/>
    <n v="0"/>
    <n v="4495000"/>
    <n v="0"/>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10500000"/>
    <n v="0"/>
    <n v="9750000"/>
    <n v="0"/>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1315323.96"/>
    <n v="1500000"/>
    <n v="1315323.96"/>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3420025"/>
    <n v="3632618.38"/>
    <n v="3667025"/>
    <n v="2979748.23"/>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3542957"/>
    <n v="3756425.8"/>
    <n v="3790957"/>
    <n v="3076247.76"/>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427786"/>
    <n v="459727.8"/>
    <n v="467786"/>
    <n v="374011.54999999993"/>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450000"/>
    <n v="0"/>
    <n v="45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100000"/>
    <n v="0"/>
    <n v="1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100000"/>
    <n v="0"/>
    <n v="1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250000"/>
    <n v="85550"/>
    <n v="25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300000"/>
    <n v="42500"/>
    <n v="1300000"/>
    <n v="4250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200000"/>
    <n v="1043841.3699999999"/>
    <n v="200000"/>
    <n v="1043841.369999999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221960.83000000002"/>
    <n v="500000"/>
    <n v="221960.83000000002"/>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
    <n v="1060304"/>
    <n v="400000"/>
    <n v="1060304"/>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3000000"/>
    <n v="0"/>
    <n v="1300000"/>
    <n v="0"/>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750911.29000000015"/>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75000"/>
    <n v="0"/>
    <n v="75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25000"/>
    <n v="0"/>
    <n v="125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100000"/>
    <n v="0"/>
    <n v="1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100000"/>
    <n v="0"/>
    <n v="1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200000"/>
    <n v="0"/>
    <n v="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50000"/>
    <n v="0"/>
    <n v="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2500000"/>
    <n v="0"/>
    <n v="5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2000000"/>
    <n v="0"/>
    <n v="726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200000"/>
    <n v="0"/>
    <n v="2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250000"/>
    <n v="0"/>
    <n v="25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250000"/>
    <n v="0"/>
    <n v="25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3000000"/>
    <n v="20500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
    <n v="0"/>
    <n v="50000"/>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350000"/>
    <n v="0"/>
    <n v="350000"/>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100000"/>
    <n v="0"/>
    <n v="1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000000"/>
    <n v="1246148.49"/>
    <n v="2000000"/>
    <n v="865899.49"/>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100000"/>
    <n v="0"/>
    <n v="1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150000"/>
    <n v="0"/>
    <n v="150000"/>
    <n v="0"/>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100000"/>
    <n v="13275"/>
    <n v="100000"/>
    <n v="13275"/>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100000"/>
    <n v="0"/>
    <n v="100000"/>
    <n v="0"/>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50000"/>
    <n v="0"/>
    <n v="750000"/>
    <n v="0"/>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750000"/>
    <n v="174693.1"/>
    <n v="750000"/>
    <n v="174693.1"/>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500000"/>
    <n v="217922.4"/>
    <n v="500000"/>
    <n v="217922.4"/>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250000"/>
    <n v="0"/>
    <n v="250000"/>
    <n v="0"/>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1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50000"/>
    <n v="0"/>
    <n v="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2245404"/>
    <n v="2145000"/>
    <n v="2245404"/>
    <n v="167910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200000"/>
    <n v="0"/>
    <n v="20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105000"/>
    <n v="0"/>
    <n v="105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1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1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150000"/>
    <n v="0"/>
    <n v="15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2000000"/>
    <n v="0"/>
    <n v="50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100000"/>
    <n v="3953"/>
    <n v="100000"/>
    <n v="3953"/>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700000"/>
    <n v="231302.2"/>
    <n v="700000"/>
    <n v="224694.2"/>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50000"/>
    <n v="0"/>
    <n v="5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150000"/>
    <n v="195596.79999999999"/>
    <n v="150000"/>
    <n v="195596.79999999999"/>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150000"/>
    <n v="0"/>
    <n v="15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100000"/>
    <n v="5085.8"/>
    <n v="100000"/>
    <n v="5085.8"/>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50000"/>
    <n v="0"/>
    <n v="5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50000"/>
    <n v="194608.13"/>
    <n v="50000"/>
    <n v="194608.13"/>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50000"/>
    <n v="0"/>
    <n v="5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150000"/>
    <n v="0"/>
    <n v="50000"/>
    <n v="0"/>
  </r>
  <r>
    <s v="2023"/>
    <x v="0"/>
    <x v="0"/>
    <x v="1"/>
    <x v="1"/>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0"/>
    <n v="0"/>
    <n v="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74138186"/>
    <n v="66844805"/>
    <n v="70607845.289999992"/>
    <n v="56802078"/>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900000"/>
    <n v="0"/>
    <n v="0"/>
    <n v="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2000000"/>
    <n v="555000"/>
    <n v="1800000"/>
    <n v="55500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39643800"/>
    <n v="47464756.850000001"/>
    <n v="48020390"/>
    <n v="4014069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5000000"/>
    <n v="15000000"/>
    <n v="15000000"/>
    <n v="514615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515000"/>
    <n v="716100"/>
    <n v="1824000"/>
    <n v="71610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940920"/>
    <n v="0"/>
    <n v="0"/>
    <n v="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8855813"/>
    <n v="0"/>
    <n v="9930726.6899999995"/>
    <n v="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000000"/>
    <n v="369000"/>
    <n v="369000"/>
    <n v="44000"/>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000000"/>
    <n v="1775467.5999999999"/>
    <n v="1831000"/>
    <n v="1443516.1199999999"/>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10152000"/>
    <n v="5460000"/>
    <n v="5460000"/>
    <n v="3465000"/>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1920000"/>
    <n v="1920000"/>
    <n v="1920000"/>
    <n v="1600000"/>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9000000"/>
    <n v="5462569.0700000003"/>
    <n v="5462570"/>
    <n v="5428795.8499999996"/>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3500000"/>
    <n v="2757170.5"/>
    <n v="2757171"/>
    <n v="2757170.5"/>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9000000"/>
    <n v="9930726.6899999995"/>
    <n v="9930726.6899999995"/>
    <n v="9547052.0099999998"/>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23000000"/>
    <n v="0"/>
    <n v="24826817"/>
    <n v="0"/>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3660000"/>
    <n v="3722509.71"/>
    <n v="364000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7342570"/>
    <n v="8106445.8800000008"/>
    <n v="8963936.7000000011"/>
    <n v="6950393.0399999991"/>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7383061"/>
    <n v="7795800.2699999996"/>
    <n v="8608293.7000000011"/>
    <n v="6973184.5100000016"/>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045381"/>
    <n v="1184670.3399999999"/>
    <n v="1272685.44"/>
    <n v="1014460.4400000001"/>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55996"/>
    <n v="1771395.6700000002"/>
    <n v="2539996"/>
    <n v="1771395.6700000002"/>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55844"/>
    <n v="1895036.79"/>
    <n v="2587312.7800000003"/>
    <n v="1895036.79"/>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3309278"/>
    <n v="2223576.5900000003"/>
    <n v="3209278"/>
    <n v="2223576.5900000003"/>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120000"/>
    <n v="10195.200000000001"/>
    <n v="1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300000"/>
    <n v="0"/>
    <n v="200000"/>
    <n v="0"/>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0"/>
    <n v="1223350"/>
    <n v="0"/>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55000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5000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0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1850000"/>
    <n v="1100000.06"/>
    <n v="1215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2896591"/>
    <n v="0"/>
    <n v="1264253"/>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600000"/>
    <n v="78043.289999999994"/>
    <n v="200000"/>
    <n v="78043.289999999994"/>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174263"/>
    <n v="427640.5"/>
    <n v="519263"/>
    <n v="427640.5"/>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456000"/>
    <n v="122248"/>
    <n v="490928"/>
    <n v="122248"/>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50000"/>
    <n v="0"/>
    <n v="150000"/>
    <n v="0"/>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782900"/>
    <n v="65293.3"/>
    <n v="782900"/>
    <n v="32646.67"/>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539200"/>
    <n v="353340.17"/>
    <n v="539200"/>
    <n v="317232.17"/>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0"/>
    <n v="0"/>
    <n v="516000"/>
    <n v="0"/>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665000"/>
    <n v="52950.31"/>
    <n v="905000"/>
    <n v="52950.3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0"/>
    <n v="78040.02"/>
    <n v="30000"/>
    <n v="28880"/>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680000"/>
    <n v="247811.8"/>
    <n v="336000"/>
    <n v="225391.8"/>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1782500"/>
    <n v="41795.599999999999"/>
    <n v="180500"/>
    <n v="2360"/>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180000"/>
    <n v="0"/>
    <n v="180000"/>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005963"/>
    <n v="0"/>
    <n v="20059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0"/>
    <n v="147500"/>
    <n v="537600"/>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130000"/>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450000"/>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39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44000"/>
    <n v="42480"/>
    <n v="144000"/>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809588"/>
    <n v="234230"/>
    <n v="809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208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500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171700"/>
    <n v="515470.86000000004"/>
    <n v="667597.04"/>
    <n v="103069.45999999999"/>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165000"/>
    <n v="156409"/>
    <n v="235000"/>
    <n v="64310"/>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6378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120240"/>
    <n v="0"/>
    <n v="23426.25"/>
    <n v="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0"/>
    <n v="0"/>
    <n v="6800"/>
    <n v="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657881"/>
    <n v="0"/>
    <n v="1611778"/>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5131.1"/>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206304"/>
    <n v="200105.35"/>
    <n v="236304"/>
    <n v="35231.85"/>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110797"/>
    <n v="632312.49"/>
    <n v="975797"/>
    <n v="577776.97"/>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62500"/>
    <n v="86679.26"/>
    <n v="162500"/>
    <n v="71339.25999999999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48000"/>
    <n v="0"/>
    <n v="33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138176"/>
    <n v="0"/>
    <n v="113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90000"/>
    <n v="0"/>
    <n v="9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15274.27"/>
    <n v="15750"/>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112336"/>
    <n v="126750"/>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508721.6"/>
    <n v="51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1770"/>
    <n v="1770"/>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5310"/>
    <n v="15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38738.44"/>
    <n v="52795"/>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27635.599999999999"/>
    <n v="28045"/>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3359.99"/>
    <n v="500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2915950"/>
    <n v="2623949.9"/>
    <n v="4415950"/>
    <n v="231410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175000"/>
    <n v="125000"/>
    <n v="175000"/>
    <n v="12055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000"/>
    <n v="0"/>
    <n v="300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1800"/>
    <n v="0"/>
    <n v="180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768"/>
    <n v="0"/>
    <n v="768"/>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10550"/>
    <n v="0"/>
    <n v="51343.040000000008"/>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25000"/>
    <n v="2478"/>
    <n v="4224.1500000000015"/>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1359.58"/>
    <n v="12142"/>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156468"/>
    <n v="16380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46020"/>
    <n v="48400"/>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503000"/>
    <n v="180533.38"/>
    <n v="743412.91999999993"/>
    <n v="89466.68"/>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282509"/>
    <n v="602758.82000000007"/>
    <n v="1647509"/>
    <n v="601517.46000000008"/>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0734"/>
    <n v="0"/>
    <n v="10734"/>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38100"/>
    <n v="0"/>
    <n v="38100"/>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6000"/>
    <n v="121897.07"/>
    <n v="218789.6"/>
    <n v="121897.07"/>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200526"/>
    <n v="0"/>
    <n v="430526"/>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50552"/>
    <n v="0"/>
    <n v="5055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20000"/>
    <n v="0"/>
    <n v="0"/>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80826"/>
    <n v="0"/>
    <n v="826"/>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38200"/>
    <n v="45593.08"/>
    <n v="138200"/>
    <n v="45593.08"/>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200000"/>
    <n v="0"/>
    <n v="318690"/>
    <n v="0"/>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950000"/>
    <n v="113547.62"/>
    <n v="871000"/>
    <n v="110597.62"/>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0"/>
    <n v="0"/>
    <n v="70164"/>
    <n v="0"/>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389967"/>
    <n v="11487.3"/>
    <n v="389967"/>
    <n v="0"/>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0"/>
    <n v="34078.400000000001"/>
    <n v="39105"/>
    <n v="0"/>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0"/>
    <n v="185560.59"/>
    <n v="314570"/>
    <n v="0"/>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9620004"/>
    <n v="0"/>
    <n v="1400293"/>
    <n v="0"/>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0"/>
    <n v="8473.4599999999991"/>
    <n v="9600"/>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31542"/>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11550"/>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34216"/>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238006"/>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181000"/>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2000"/>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108675168"/>
    <n v="112873166.76000001"/>
    <n v="111791593"/>
    <n v="91553401.770000026"/>
  </r>
  <r>
    <s v="2023"/>
    <x v="0"/>
    <x v="0"/>
    <x v="0"/>
    <x v="0"/>
    <s v="2 - Poder Ejecutivo"/>
    <s v="0205 - MINISTERIO DE HACIENDA"/>
    <s v="0008 - TESORERIA NACIONAL"/>
    <x v="0"/>
    <x v="0"/>
    <x v="2"/>
    <s v="2.1 - REMUNERACIONES Y CONTRIBUCIONES"/>
    <s v="2.1.1 - REMUNERACIONES"/>
    <s v="N"/>
    <s v="00 - N/A"/>
    <s v="10 - FONDO GENERAL"/>
    <s v="(en blanco)"/>
    <s v="01 - DISTRITO NACIONAL"/>
    <n v="600000"/>
    <n v="0"/>
    <n v="600000"/>
    <n v="0"/>
  </r>
  <r>
    <s v="2023"/>
    <x v="0"/>
    <x v="0"/>
    <x v="0"/>
    <x v="0"/>
    <s v="2 - Poder Ejecutivo"/>
    <s v="0205 - MINISTERIO DE HACIENDA"/>
    <s v="0008 - TESORERIA NACIONAL"/>
    <x v="0"/>
    <x v="0"/>
    <x v="2"/>
    <s v="2.1 - REMUNERACIONES Y CONTRIBUCIONES"/>
    <s v="2.1.1 - REMUNERACIONES"/>
    <s v="N"/>
    <s v="00 - N/A"/>
    <s v="10 - FONDO GENERAL"/>
    <s v="(en blanco)"/>
    <s v="01 - DISTRITO NACIONAL"/>
    <n v="500000"/>
    <n v="0"/>
    <n v="500000"/>
    <n v="0"/>
  </r>
  <r>
    <s v="2023"/>
    <x v="0"/>
    <x v="0"/>
    <x v="0"/>
    <x v="0"/>
    <s v="2 - Poder Ejecutivo"/>
    <s v="0205 - MINISTERIO DE HACIENDA"/>
    <s v="0008 - TESORERIA NACIONAL"/>
    <x v="0"/>
    <x v="0"/>
    <x v="2"/>
    <s v="2.1 - REMUNERACIONES Y CONTRIBUCIONES"/>
    <s v="2.1.1 - REMUNERACIONES"/>
    <s v="N"/>
    <s v="00 - N/A"/>
    <s v="10 - FONDO GENERAL"/>
    <s v="(en blanco)"/>
    <s v="01 - DISTRITO NACIONAL"/>
    <n v="500000"/>
    <n v="65000"/>
    <n v="500000"/>
    <n v="65000"/>
  </r>
  <r>
    <s v="2023"/>
    <x v="0"/>
    <x v="0"/>
    <x v="0"/>
    <x v="0"/>
    <s v="2 - Poder Ejecutivo"/>
    <s v="0205 - MINISTERIO DE HACIENDA"/>
    <s v="0008 - TESORERIA NACIONAL"/>
    <x v="0"/>
    <x v="0"/>
    <x v="2"/>
    <s v="2.1 - REMUNERACIONES Y CONTRIBUCIONES"/>
    <s v="2.1.1 - REMUNERACIONES"/>
    <s v="N"/>
    <s v="00 - N/A"/>
    <s v="10 - FONDO GENERAL"/>
    <s v="(en blanco)"/>
    <s v="01 - DISTRITO NACIONAL"/>
    <n v="79951200"/>
    <n v="79951199.969999999"/>
    <n v="79951200"/>
    <n v="64417666.670000002"/>
  </r>
  <r>
    <s v="2023"/>
    <x v="0"/>
    <x v="0"/>
    <x v="0"/>
    <x v="0"/>
    <s v="2 - Poder Ejecutivo"/>
    <s v="0205 - MINISTERIO DE HACIENDA"/>
    <s v="0008 - TESORERIA NACIONAL"/>
    <x v="0"/>
    <x v="0"/>
    <x v="2"/>
    <s v="2.1 - REMUNERACIONES Y CONTRIBUCIONES"/>
    <s v="2.1.1 - REMUNERACIONES"/>
    <s v="N"/>
    <s v="00 - N/A"/>
    <s v="10 - FONDO GENERAL"/>
    <s v="(en blanco)"/>
    <s v="01 - DISTRITO NACIONAL"/>
    <n v="0"/>
    <n v="95000"/>
    <n v="120000"/>
    <n v="95000"/>
  </r>
  <r>
    <s v="2023"/>
    <x v="0"/>
    <x v="0"/>
    <x v="0"/>
    <x v="0"/>
    <s v="2 - Poder Ejecutivo"/>
    <s v="0205 - MINISTERIO DE HACIENDA"/>
    <s v="0008 - TESORERIA NACIONAL"/>
    <x v="0"/>
    <x v="0"/>
    <x v="2"/>
    <s v="2.1 - REMUNERACIONES Y CONTRIBUCIONES"/>
    <s v="2.1.1 - REMUNERACIONES"/>
    <s v="N"/>
    <s v="00 - N/A"/>
    <s v="10 - FONDO GENERAL"/>
    <s v="(en blanco)"/>
    <s v="01 - DISTRITO NACIONAL"/>
    <n v="648450"/>
    <n v="1093950"/>
    <n v="648450"/>
    <n v="709087.5"/>
  </r>
  <r>
    <s v="2023"/>
    <x v="0"/>
    <x v="0"/>
    <x v="0"/>
    <x v="0"/>
    <s v="2 - Poder Ejecutivo"/>
    <s v="0205 - MINISTERIO DE HACIENDA"/>
    <s v="0008 - TESORERIA NACIONAL"/>
    <x v="0"/>
    <x v="0"/>
    <x v="2"/>
    <s v="2.1 - REMUNERACIONES Y CONTRIBUCIONES"/>
    <s v="2.1.1 - REMUNERACIONES"/>
    <s v="N"/>
    <s v="00 - N/A"/>
    <s v="10 - FONDO GENERAL"/>
    <s v="(en blanco)"/>
    <s v="01 - DISTRITO NACIONAL"/>
    <n v="5280749"/>
    <n v="3461085.48"/>
    <n v="5280749"/>
    <n v="2648287.9"/>
  </r>
  <r>
    <s v="2023"/>
    <x v="0"/>
    <x v="0"/>
    <x v="0"/>
    <x v="0"/>
    <s v="2 - Poder Ejecutivo"/>
    <s v="0205 - MINISTERIO DE HACIENDA"/>
    <s v="0008 - TESORERIA NACIONAL"/>
    <x v="0"/>
    <x v="0"/>
    <x v="2"/>
    <s v="2.1 - REMUNERACIONES Y CONTRIBUCIONES"/>
    <s v="2.1.1 - REMUNERACIONES"/>
    <s v="N"/>
    <s v="00 - N/A"/>
    <s v="10 - FONDO GENERAL"/>
    <s v="(en blanco)"/>
    <s v="01 - DISTRITO NACIONAL"/>
    <n v="16753916"/>
    <n v="51750"/>
    <n v="17180284.75"/>
    <n v="51750"/>
  </r>
  <r>
    <s v="2023"/>
    <x v="0"/>
    <x v="0"/>
    <x v="0"/>
    <x v="0"/>
    <s v="2 - Poder Ejecutivo"/>
    <s v="0205 - MINISTERIO DE HACIENDA"/>
    <s v="0008 - TESORERIA NACIONAL"/>
    <x v="0"/>
    <x v="0"/>
    <x v="2"/>
    <s v="2.1 - REMUNERACIONES Y CONTRIBUCIONES"/>
    <s v="2.1.1 - REMUNERACIONES"/>
    <s v="N"/>
    <s v="00 - N/A"/>
    <s v="10 - FONDO GENERAL"/>
    <s v="(en blanco)"/>
    <s v="01 - DISTRITO NACIONAL"/>
    <n v="2000000"/>
    <n v="204480"/>
    <n v="1880000"/>
    <n v="204480"/>
  </r>
  <r>
    <s v="2023"/>
    <x v="0"/>
    <x v="0"/>
    <x v="0"/>
    <x v="0"/>
    <s v="2 - Poder Ejecutivo"/>
    <s v="0205 - MINISTERIO DE HACIENDA"/>
    <s v="0008 - TESORERIA NACIONAL"/>
    <x v="0"/>
    <x v="0"/>
    <x v="2"/>
    <s v="2.1 - REMUNERACIONES Y CONTRIBUCIONES"/>
    <s v="2.1.1 - REMUNERACIONES"/>
    <s v="N"/>
    <s v="00 - N/A"/>
    <s v="10 - FONDO GENERAL"/>
    <s v="(en blanco)"/>
    <s v="01 - DISTRITO NACIONAL"/>
    <n v="2000000"/>
    <n v="943801.34"/>
    <n v="2000000"/>
    <n v="943801.33999999985"/>
  </r>
  <r>
    <s v="2023"/>
    <x v="0"/>
    <x v="0"/>
    <x v="0"/>
    <x v="0"/>
    <s v="2 - Poder Ejecutivo"/>
    <s v="0205 - MINISTERIO DE HACIENDA"/>
    <s v="0008 - TESORERIA NACIONAL"/>
    <x v="0"/>
    <x v="0"/>
    <x v="2"/>
    <s v="2.1 - REMUNERACIONES Y CONTRIBUCIONES"/>
    <s v="2.1.1 - REMUNERACIONES"/>
    <s v="N"/>
    <s v="00 - N/A"/>
    <s v="70 - DONACION EXTERNA"/>
    <s v="(en blanco)"/>
    <s v="01 - DISTRITO NACIONAL"/>
    <n v="0"/>
    <n v="23500"/>
    <n v="1000000"/>
    <n v="23500"/>
  </r>
  <r>
    <s v="2023"/>
    <x v="0"/>
    <x v="0"/>
    <x v="0"/>
    <x v="0"/>
    <s v="2 - Poder Ejecutivo"/>
    <s v="0205 - MINISTERIO DE HACIENDA"/>
    <s v="0008 - TESORERIA NACIONAL"/>
    <x v="0"/>
    <x v="0"/>
    <x v="2"/>
    <s v="2.1 - REMUNERACIONES Y CONTRIBUCIONES"/>
    <s v="2.1.1 - REMUNERACIONES"/>
    <s v="N"/>
    <s v="00 - N/A"/>
    <s v="70 - DONACION EXTERNA"/>
    <s v="(en blanco)"/>
    <s v="01 - DISTRITO NACIONAL"/>
    <n v="0"/>
    <n v="4840000"/>
    <n v="5657344.0700000003"/>
    <n v="3640000"/>
  </r>
  <r>
    <s v="2023"/>
    <x v="0"/>
    <x v="0"/>
    <x v="0"/>
    <x v="0"/>
    <s v="2 - Poder Ejecutivo"/>
    <s v="0205 - MINISTERIO DE HACIENDA"/>
    <s v="0008 - TESORERIA NACIONAL"/>
    <x v="0"/>
    <x v="0"/>
    <x v="2"/>
    <s v="2.1 - REMUNERACIONES Y CONTRIBUCIONES"/>
    <s v="2.1.2 - SOBRESUELDOS"/>
    <s v="N"/>
    <s v="00 - N/A"/>
    <s v="10 - FONDO GENERAL"/>
    <s v="(en blanco)"/>
    <s v="01 - DISTRITO NACIONAL"/>
    <n v="6844379"/>
    <n v="0"/>
    <n v="6304419"/>
    <n v="0"/>
  </r>
  <r>
    <s v="2023"/>
    <x v="0"/>
    <x v="0"/>
    <x v="0"/>
    <x v="0"/>
    <s v="2 - Poder Ejecutivo"/>
    <s v="0205 - MINISTERIO DE HACIENDA"/>
    <s v="0008 - TESORERIA NACIONAL"/>
    <x v="0"/>
    <x v="0"/>
    <x v="2"/>
    <s v="2.1 - REMUNERACIONES Y CONTRIBUCIONES"/>
    <s v="2.1.2 - SOBRESUELDOS"/>
    <s v="N"/>
    <s v="00 - N/A"/>
    <s v="10 - FONDO GENERAL"/>
    <s v="(en blanco)"/>
    <s v="01 - DISTRITO NACIONAL"/>
    <n v="6491400"/>
    <n v="5391400"/>
    <n v="5391400"/>
    <n v="3738000"/>
  </r>
  <r>
    <s v="2023"/>
    <x v="0"/>
    <x v="0"/>
    <x v="0"/>
    <x v="0"/>
    <s v="2 - Poder Ejecutivo"/>
    <s v="0205 - MINISTERIO DE HACIENDA"/>
    <s v="0008 - TESORERIA NACIONAL"/>
    <x v="0"/>
    <x v="0"/>
    <x v="2"/>
    <s v="2.1 - REMUNERACIONES Y CONTRIBUCIONES"/>
    <s v="2.1.2 - SOBRESUELDOS"/>
    <s v="N"/>
    <s v="00 - N/A"/>
    <s v="10 - FONDO GENERAL"/>
    <s v="(en blanco)"/>
    <s v="01 - DISTRITO NACIONAL"/>
    <n v="15772903"/>
    <n v="10409770.07"/>
    <n v="11036412.960000001"/>
    <n v="10409770.07"/>
  </r>
  <r>
    <s v="2023"/>
    <x v="0"/>
    <x v="0"/>
    <x v="0"/>
    <x v="0"/>
    <s v="2 - Poder Ejecutivo"/>
    <s v="0205 - MINISTERIO DE HACIENDA"/>
    <s v="0008 - TESORERIA NACIONAL"/>
    <x v="0"/>
    <x v="0"/>
    <x v="2"/>
    <s v="2.1 - REMUNERACIONES Y CONTRIBUCIONES"/>
    <s v="2.1.2 - SOBRESUELDOS"/>
    <s v="N"/>
    <s v="00 - N/A"/>
    <s v="10 - FONDO GENERAL"/>
    <s v="(en blanco)"/>
    <s v="01 - DISTRITO NACIONAL"/>
    <n v="0"/>
    <n v="5308667.71"/>
    <n v="5332858.79"/>
    <n v="5308667.7100000009"/>
  </r>
  <r>
    <s v="2023"/>
    <x v="0"/>
    <x v="0"/>
    <x v="0"/>
    <x v="0"/>
    <s v="2 - Poder Ejecutivo"/>
    <s v="0205 - MINISTERIO DE HACIENDA"/>
    <s v="0008 - TESORERIA NACIONAL"/>
    <x v="0"/>
    <x v="0"/>
    <x v="2"/>
    <s v="2.1 - REMUNERACIONES Y CONTRIBUCIONES"/>
    <s v="2.1.2 - SOBRESUELDOS"/>
    <s v="N"/>
    <s v="00 - N/A"/>
    <s v="10 - FONDO GENERAL"/>
    <s v="(en blanco)"/>
    <s v="01 - DISTRITO NACIONAL"/>
    <n v="15772903"/>
    <n v="15064634.65"/>
    <n v="16199271.75"/>
    <n v="15064634.649999999"/>
  </r>
  <r>
    <s v="2023"/>
    <x v="0"/>
    <x v="0"/>
    <x v="0"/>
    <x v="0"/>
    <s v="2 - Poder Ejecutivo"/>
    <s v="0205 - MINISTERIO DE HACIENDA"/>
    <s v="0008 - TESORERIA NACIONAL"/>
    <x v="0"/>
    <x v="0"/>
    <x v="2"/>
    <s v="2.1 - REMUNERACIONES Y CONTRIBUCIONES"/>
    <s v="2.1.2 - SOBRESUELDOS"/>
    <s v="N"/>
    <s v="00 - N/A"/>
    <s v="10 - FONDO GENERAL"/>
    <s v="(en blanco)"/>
    <s v="01 - DISTRITO NACIONAL"/>
    <n v="42784630"/>
    <n v="0"/>
    <n v="39133074.230000004"/>
    <n v="0"/>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39585.8600000003"/>
    <n v="6000000"/>
    <n v="5439585.8600000003"/>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13395904"/>
    <n v="13836510.389999999"/>
    <n v="13728242.439999999"/>
    <n v="11093110.839999994"/>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13813449"/>
    <n v="14013938.280000003"/>
    <n v="14176715.279999999"/>
    <n v="11312320.100000001"/>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1674606"/>
    <n v="1721782.67"/>
    <n v="1704985.8"/>
    <n v="1440880.7799999998"/>
  </r>
  <r>
    <s v="2023"/>
    <x v="0"/>
    <x v="0"/>
    <x v="0"/>
    <x v="0"/>
    <s v="2 - Poder Ejecutivo"/>
    <s v="0205 - MINISTERIO DE HACIENDA"/>
    <s v="0008 - TESORERIA NACIONAL"/>
    <x v="0"/>
    <x v="0"/>
    <x v="2"/>
    <s v="2.2 - CONTRATACIÓN DE SERVICIOS"/>
    <s v="2.2.1 - SERVICIOS BÁSICOS"/>
    <s v="N"/>
    <s v="00 - N/A"/>
    <s v="10 - FONDO GENERAL"/>
    <s v="(en blanco)"/>
    <s v="01 - DISTRITO NACIONAL"/>
    <n v="6502911"/>
    <n v="4777073.28"/>
    <n v="6502911"/>
    <n v="4206232.53"/>
  </r>
  <r>
    <s v="2023"/>
    <x v="0"/>
    <x v="0"/>
    <x v="0"/>
    <x v="0"/>
    <s v="2 - Poder Ejecutivo"/>
    <s v="0205 - MINISTERIO DE HACIENDA"/>
    <s v="0008 - TESORERIA NACIONAL"/>
    <x v="0"/>
    <x v="0"/>
    <x v="2"/>
    <s v="2.2 - CONTRATACIÓN DE SERVICIOS"/>
    <s v="2.2.1 - SERVICIOS BÁSICOS"/>
    <s v="N"/>
    <s v="00 - N/A"/>
    <s v="10 - FONDO GENERAL"/>
    <s v="(en blanco)"/>
    <s v="01 - DISTRITO NACIONAL"/>
    <n v="3452603"/>
    <n v="3368392.44"/>
    <n v="3452603"/>
    <n v="2526294.3300000005"/>
  </r>
  <r>
    <s v="2023"/>
    <x v="0"/>
    <x v="0"/>
    <x v="0"/>
    <x v="0"/>
    <s v="2 - Poder Ejecutivo"/>
    <s v="0205 - MINISTERIO DE HACIENDA"/>
    <s v="0008 - TESORERIA NACIONAL"/>
    <x v="0"/>
    <x v="0"/>
    <x v="2"/>
    <s v="2.2 - CONTRATACIÓN DE SERVICIOS"/>
    <s v="2.2.1 - SERVICIOS BÁSICOS"/>
    <s v="N"/>
    <s v="00 - N/A"/>
    <s v="10 - FONDO GENERAL"/>
    <s v="(en blanco)"/>
    <s v="01 - DISTRITO NACIONAL"/>
    <n v="4433213"/>
    <n v="2753095.92"/>
    <n v="4433213"/>
    <n v="2170251.1599999997"/>
  </r>
  <r>
    <s v="2023"/>
    <x v="0"/>
    <x v="0"/>
    <x v="0"/>
    <x v="0"/>
    <s v="2 - Poder Ejecutivo"/>
    <s v="0205 - MINISTERIO DE HACIENDA"/>
    <s v="0008 - TESORERIA NACIONAL"/>
    <x v="0"/>
    <x v="0"/>
    <x v="2"/>
    <s v="2.2 - CONTRATACIÓN DE SERVICIOS"/>
    <s v="2.2.1 - SERVICIOS BÁSICOS"/>
    <s v="N"/>
    <s v="00 - N/A"/>
    <s v="10 - FONDO GENERAL"/>
    <s v="(en blanco)"/>
    <s v="01 - DISTRITO NACIONAL"/>
    <n v="61500"/>
    <n v="0"/>
    <n v="61500"/>
    <n v="0"/>
  </r>
  <r>
    <s v="2023"/>
    <x v="0"/>
    <x v="0"/>
    <x v="0"/>
    <x v="0"/>
    <s v="2 - Poder Ejecutivo"/>
    <s v="0205 - MINISTERIO DE HACIENDA"/>
    <s v="0008 - TESORERIA NACIONAL"/>
    <x v="0"/>
    <x v="0"/>
    <x v="2"/>
    <s v="2.2 - CONTRATACIÓN DE SERVICIOS"/>
    <s v="2.2.1 - SERVICIOS BÁSICOS"/>
    <s v="N"/>
    <s v="00 - N/A"/>
    <s v="10 - FONDO GENERAL"/>
    <s v="(en blanco)"/>
    <s v="01 - DISTRITO NACIONAL"/>
    <n v="91845"/>
    <n v="0"/>
    <n v="91845"/>
    <n v="0"/>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480000"/>
    <n v="4998000.01"/>
    <n v="5280000"/>
    <n v="82500"/>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200000"/>
    <n v="0"/>
    <n v="200000"/>
    <n v="0"/>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760000"/>
    <n v="0"/>
    <n v="9400"/>
    <n v="0"/>
  </r>
  <r>
    <s v="2023"/>
    <x v="0"/>
    <x v="0"/>
    <x v="0"/>
    <x v="0"/>
    <s v="2 - Poder Ejecutivo"/>
    <s v="0205 - MINISTERIO DE HACIENDA"/>
    <s v="0008 - TESORERIA NACIONAL"/>
    <x v="0"/>
    <x v="0"/>
    <x v="2"/>
    <s v="2.2 - CONTRATACIÓN DE SERVICIOS"/>
    <s v="2.2.3 - VIÁTICOS"/>
    <s v="N"/>
    <s v="00 - N/A"/>
    <s v="10 - FONDO GENERAL"/>
    <s v="(en blanco)"/>
    <s v="01 - DISTRITO NACIONAL"/>
    <n v="640000"/>
    <n v="0"/>
    <n v="40000"/>
    <n v="0"/>
  </r>
  <r>
    <s v="2023"/>
    <x v="0"/>
    <x v="0"/>
    <x v="0"/>
    <x v="0"/>
    <s v="2 - Poder Ejecutivo"/>
    <s v="0205 - MINISTERIO DE HACIENDA"/>
    <s v="0008 - TESORERIA NACIONAL"/>
    <x v="0"/>
    <x v="0"/>
    <x v="2"/>
    <s v="2.2 - CONTRATACIÓN DE SERVICIOS"/>
    <s v="2.2.3 - VIÁTICOS"/>
    <s v="N"/>
    <s v="00 - N/A"/>
    <s v="10 - FONDO GENERAL"/>
    <s v="(en blanco)"/>
    <s v="01 - DISTRITO NACIONAL"/>
    <n v="1000000"/>
    <n v="321077.40000000002"/>
    <n v="339088"/>
    <n v="321077.40000000002"/>
  </r>
  <r>
    <s v="2023"/>
    <x v="0"/>
    <x v="0"/>
    <x v="0"/>
    <x v="0"/>
    <s v="2 - Poder Ejecutivo"/>
    <s v="0205 - MINISTERIO DE HACIENDA"/>
    <s v="0008 - TESORERIA NACIONAL"/>
    <x v="0"/>
    <x v="0"/>
    <x v="2"/>
    <s v="2.2 - CONTRATACIÓN DE SERVICIOS"/>
    <s v="2.2.4 - TRANSPORTE Y ALMACENAJE"/>
    <s v="N"/>
    <s v="00 - N/A"/>
    <s v="10 - FONDO GENERAL"/>
    <s v="(en blanco)"/>
    <s v="01 - DISTRITO NACIONAL"/>
    <n v="1000000"/>
    <n v="0"/>
    <n v="55000"/>
    <n v="0"/>
  </r>
  <r>
    <s v="2023"/>
    <x v="0"/>
    <x v="0"/>
    <x v="0"/>
    <x v="0"/>
    <s v="2 - Poder Ejecutivo"/>
    <s v="0205 - MINISTERIO DE HACIENDA"/>
    <s v="0008 - TESORERIA NACIONAL"/>
    <x v="0"/>
    <x v="0"/>
    <x v="2"/>
    <s v="2.2 - CONTRATACIÓN DE SERVICIOS"/>
    <s v="2.2.4 - TRANSPORTE Y ALMACENAJE"/>
    <s v="N"/>
    <s v="00 - N/A"/>
    <s v="10 - FONDO GENERAL"/>
    <s v="(en blanco)"/>
    <s v="01 - DISTRITO NACIONAL"/>
    <n v="50000"/>
    <n v="10620"/>
    <n v="50000"/>
    <n v="0"/>
  </r>
  <r>
    <s v="2023"/>
    <x v="0"/>
    <x v="0"/>
    <x v="0"/>
    <x v="0"/>
    <s v="2 - Poder Ejecutivo"/>
    <s v="0205 - MINISTERIO DE HACIENDA"/>
    <s v="0008 - TESORERIA NACIONAL"/>
    <x v="0"/>
    <x v="0"/>
    <x v="2"/>
    <s v="2.2 - CONTRATACIÓN DE SERVICIOS"/>
    <s v="2.2.4 - TRANSPORTE Y ALMACENAJE"/>
    <s v="N"/>
    <s v="00 - N/A"/>
    <s v="10 - FONDO GENERAL"/>
    <s v="(en blanco)"/>
    <s v="01 - DISTRITO NACIONAL"/>
    <n v="900000"/>
    <n v="1013994.72"/>
    <n v="900000"/>
    <n v="563979.16"/>
  </r>
  <r>
    <s v="2023"/>
    <x v="0"/>
    <x v="0"/>
    <x v="0"/>
    <x v="0"/>
    <s v="2 - Poder Ejecutivo"/>
    <s v="0205 - MINISTERIO DE HACIENDA"/>
    <s v="0008 - TESORERIA NACIONAL"/>
    <x v="0"/>
    <x v="0"/>
    <x v="2"/>
    <s v="2.2 - CONTRATACIÓN DE SERVICIOS"/>
    <s v="2.2.4 - TRANSPORTE Y ALMACENAJE"/>
    <s v="N"/>
    <s v="00 - N/A"/>
    <s v="10 - FONDO GENERAL"/>
    <s v="(en blanco)"/>
    <s v="01 - DISTRITO NACIONAL"/>
    <n v="50000"/>
    <n v="0"/>
    <n v="50000"/>
    <n v="0"/>
  </r>
  <r>
    <s v="2023"/>
    <x v="0"/>
    <x v="0"/>
    <x v="0"/>
    <x v="0"/>
    <s v="2 - Poder Ejecutivo"/>
    <s v="0205 - MINISTERIO DE HACIENDA"/>
    <s v="0008 - TESORERIA NACIONAL"/>
    <x v="0"/>
    <x v="0"/>
    <x v="2"/>
    <s v="2.2 - CONTRATACIÓN DE SERVICIOS"/>
    <s v="2.2.5 - ALQUILERES Y RENTAS"/>
    <s v="N"/>
    <s v="00 - N/A"/>
    <s v="10 - FONDO GENERAL"/>
    <s v="(en blanco)"/>
    <s v="01 - DISTRITO NACIONAL"/>
    <n v="2909160"/>
    <n v="2635400"/>
    <n v="2909160"/>
    <n v="1739900"/>
  </r>
  <r>
    <s v="2023"/>
    <x v="0"/>
    <x v="0"/>
    <x v="0"/>
    <x v="0"/>
    <s v="2 - Poder Ejecutivo"/>
    <s v="0205 - MINISTERIO DE HACIENDA"/>
    <s v="0008 - TESORERIA NACIONAL"/>
    <x v="0"/>
    <x v="0"/>
    <x v="2"/>
    <s v="2.2 - CONTRATACIÓN DE SERVICIOS"/>
    <s v="2.2.5 - ALQUILERES Y RENTAS"/>
    <s v="N"/>
    <s v="00 - N/A"/>
    <s v="10 - FONDO GENERAL"/>
    <s v="(en blanco)"/>
    <s v="01 - DISTRITO NACIONAL"/>
    <n v="50000"/>
    <n v="0"/>
    <n v="50000"/>
    <n v="0"/>
  </r>
  <r>
    <s v="2023"/>
    <x v="0"/>
    <x v="0"/>
    <x v="0"/>
    <x v="0"/>
    <s v="2 - Poder Ejecutivo"/>
    <s v="0205 - MINISTERIO DE HACIENDA"/>
    <s v="0008 - TESORERIA NACIONAL"/>
    <x v="0"/>
    <x v="0"/>
    <x v="2"/>
    <s v="2.2 - CONTRATACIÓN DE SERVICIOS"/>
    <s v="2.2.5 - ALQUILERES Y RENTAS"/>
    <s v="N"/>
    <s v="00 - N/A"/>
    <s v="10 - FONDO GENERAL"/>
    <s v="(en blanco)"/>
    <s v="01 - DISTRITO NACIONAL"/>
    <n v="300000"/>
    <n v="0"/>
    <n v="300000"/>
    <n v="0"/>
  </r>
  <r>
    <s v="2023"/>
    <x v="0"/>
    <x v="0"/>
    <x v="0"/>
    <x v="0"/>
    <s v="2 - Poder Ejecutivo"/>
    <s v="0205 - MINISTERIO DE HACIENDA"/>
    <s v="0008 - TESORERIA NACIONAL"/>
    <x v="0"/>
    <x v="0"/>
    <x v="2"/>
    <s v="2.2 - CONTRATACIÓN DE SERVICIOS"/>
    <s v="2.2.5 - ALQUILERES Y RENTAS"/>
    <s v="N"/>
    <s v="00 - N/A"/>
    <s v="10 - FONDO GENERAL"/>
    <s v="(en blanco)"/>
    <s v="01 - DISTRITO NACIONAL"/>
    <n v="300000"/>
    <n v="190820.15"/>
    <n v="300000"/>
    <n v="183740.15000000002"/>
  </r>
  <r>
    <s v="2023"/>
    <x v="0"/>
    <x v="0"/>
    <x v="0"/>
    <x v="0"/>
    <s v="2 - Poder Ejecutivo"/>
    <s v="0205 - MINISTERIO DE HACIENDA"/>
    <s v="0008 - TESORERIA NACIONAL"/>
    <x v="0"/>
    <x v="0"/>
    <x v="2"/>
    <s v="2.2 - CONTRATACIÓN DE SERVICIOS"/>
    <s v="2.2.5 - ALQUILERES Y RENTAS"/>
    <s v="N"/>
    <s v="00 - N/A"/>
    <s v="10 - FONDO GENERAL"/>
    <s v="(en blanco)"/>
    <s v="01 - DISTRITO NACIONAL"/>
    <n v="3458000"/>
    <n v="521984.26"/>
    <n v="958000"/>
    <n v="521984.26"/>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3500000"/>
    <n v="4154744.4800000004"/>
    <n v="4600000"/>
    <n v="4154744.4800000004"/>
  </r>
  <r>
    <s v="2023"/>
    <x v="0"/>
    <x v="0"/>
    <x v="0"/>
    <x v="0"/>
    <s v="2 - Poder Ejecutivo"/>
    <s v="0205 - MINISTERIO DE HACIENDA"/>
    <s v="0008 - TESORERIA NACIONAL"/>
    <x v="0"/>
    <x v="0"/>
    <x v="2"/>
    <s v="2.2 - CONTRATACIÓN DE SERVICIOS"/>
    <s v="2.2.6 - SEGUROS"/>
    <s v="N"/>
    <s v="00 - N/A"/>
    <s v="10 - FONDO GENERAL"/>
    <s v="(en blanco)"/>
    <s v="01 - DISTRITO NACIONAL"/>
    <n v="8981478"/>
    <n v="8916521.9000000004"/>
    <n v="9831478"/>
    <n v="8453425.7200000007"/>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2000000"/>
    <n v="4564274.8899999997"/>
    <n v="4500000"/>
    <n v="4564274.2699999996"/>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50000"/>
    <n v="0"/>
    <n v="50000"/>
    <n v="0"/>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100000"/>
    <n v="121245"/>
    <n v="100000"/>
    <n v="121245"/>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40000"/>
    <n v="0"/>
    <n v="40000"/>
    <n v="0"/>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500000"/>
    <n v="0"/>
    <n v="500000"/>
    <n v="0"/>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2300000"/>
    <n v="261842"/>
    <n v="300000"/>
    <n v="261842"/>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80000"/>
    <n v="0"/>
    <n v="80000"/>
    <n v="0"/>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40000"/>
    <n v="0"/>
    <n v="40000"/>
    <n v="0"/>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40000"/>
    <n v="180160.04"/>
    <n v="40000"/>
    <n v="0"/>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3600000"/>
    <n v="3044629.83"/>
    <n v="3250000"/>
    <n v="1761225.3900000001"/>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0"/>
    <n v="59998.28"/>
    <n v="65000"/>
    <n v="59998.28"/>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720000"/>
    <n v="639889.80999999994"/>
    <n v="720000"/>
    <n v="498226.68000000005"/>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4000"/>
    <n v="0"/>
    <n v="4000"/>
    <n v="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4000"/>
    <n v="0"/>
    <n v="4000"/>
    <n v="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0"/>
    <n v="270000"/>
    <n v="360000"/>
    <n v="13470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280368"/>
    <n v="212400"/>
    <n v="495368"/>
    <n v="8850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300000"/>
    <n v="280011.81999999995"/>
    <n v="300000"/>
    <n v="280011.82"/>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00000"/>
    <n v="0"/>
    <n v="100000"/>
    <n v="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400000"/>
    <n v="216766"/>
    <n v="400000"/>
    <n v="216766"/>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00000"/>
    <n v="0"/>
    <n v="100000"/>
    <n v="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20000"/>
    <n v="0"/>
    <n v="120000"/>
    <n v="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0"/>
    <n v="253100.01"/>
    <n v="185000"/>
    <n v="20310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500000"/>
    <n v="671420"/>
    <n v="500000"/>
    <n v="67142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00000"/>
    <n v="0"/>
    <n v="100000"/>
    <n v="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2200000"/>
    <n v="1570380"/>
    <n v="2200000"/>
    <n v="134252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5000000"/>
    <n v="99120"/>
    <n v="298064"/>
    <n v="99120"/>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7110000"/>
    <n v="3752086.71"/>
    <n v="3040000"/>
    <n v="2966118.92"/>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40000"/>
    <n v="0"/>
    <n v="40000"/>
    <n v="0"/>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3212760.04"/>
    <n v="1000"/>
    <n v="642552.01"/>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1829722.24"/>
    <n v="5908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100000"/>
    <n v="0"/>
    <n v="930000"/>
    <n v="0"/>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1040000"/>
    <n v="14928479.300000001"/>
    <n v="14540000"/>
    <n v="8309673.7700000005"/>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600000"/>
    <n v="1929559.8"/>
    <n v="2500000"/>
    <n v="1302085.9000000001"/>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2601569.6"/>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000000"/>
    <n v="1063553.29"/>
    <n v="994300"/>
    <n v="570669.90999999992"/>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620000"/>
    <n v="183055"/>
    <n v="599574"/>
    <n v="183055"/>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4000"/>
    <n v="0"/>
    <n v="4000"/>
    <n v="0"/>
  </r>
  <r>
    <s v="2023"/>
    <x v="0"/>
    <x v="0"/>
    <x v="0"/>
    <x v="0"/>
    <s v="2 - Poder Ejecutivo"/>
    <s v="0205 - MINISTERIO DE HACIENDA"/>
    <s v="0008 - TESORERIA NACIONAL"/>
    <x v="0"/>
    <x v="0"/>
    <x v="2"/>
    <s v="2.3 - MATERIALES Y SUMINISTROS"/>
    <s v="2.3.2 - TEXTILES Y VESTUARIOS"/>
    <s v="N"/>
    <s v="00 - N/A"/>
    <s v="10 - FONDO GENERAL"/>
    <s v="(en blanco)"/>
    <s v="01 - DISTRITO NACIONAL"/>
    <n v="280000"/>
    <n v="326945.96999999997"/>
    <n v="280000"/>
    <n v="326945.97000000003"/>
  </r>
  <r>
    <s v="2023"/>
    <x v="0"/>
    <x v="0"/>
    <x v="0"/>
    <x v="0"/>
    <s v="2 - Poder Ejecutivo"/>
    <s v="0205 - MINISTERIO DE HACIENDA"/>
    <s v="0008 - TESORERIA NACIONAL"/>
    <x v="0"/>
    <x v="0"/>
    <x v="2"/>
    <s v="2.3 - MATERIALES Y SUMINISTROS"/>
    <s v="2.3.2 - TEXTILES Y VESTUARIOS"/>
    <s v="N"/>
    <s v="00 - N/A"/>
    <s v="10 - FONDO GENERAL"/>
    <s v="(en blanco)"/>
    <s v="01 - DISTRITO NACIONAL"/>
    <n v="600000"/>
    <n v="0"/>
    <n v="100000"/>
    <n v="0"/>
  </r>
  <r>
    <s v="2023"/>
    <x v="0"/>
    <x v="0"/>
    <x v="0"/>
    <x v="0"/>
    <s v="2 - Poder Ejecutivo"/>
    <s v="0205 - MINISTERIO DE HACIENDA"/>
    <s v="0008 - TESORERIA NACIONAL"/>
    <x v="0"/>
    <x v="0"/>
    <x v="2"/>
    <s v="2.3 - MATERIALES Y SUMINISTROS"/>
    <s v="2.3.2 - TEXTILES Y VESTUARIOS"/>
    <s v="N"/>
    <s v="00 - N/A"/>
    <s v="10 - FONDO GENERAL"/>
    <s v="(en blanco)"/>
    <s v="01 - DISTRITO NACIONAL"/>
    <n v="50000"/>
    <n v="0"/>
    <n v="25000"/>
    <n v="0"/>
  </r>
  <r>
    <s v="2023"/>
    <x v="0"/>
    <x v="0"/>
    <x v="0"/>
    <x v="0"/>
    <s v="2 - Poder Ejecutivo"/>
    <s v="0205 - MINISTERIO DE HACIENDA"/>
    <s v="0008 - TESORERIA NACIONAL"/>
    <x v="0"/>
    <x v="0"/>
    <x v="2"/>
    <s v="2.3 - MATERIALES Y SUMINISTROS"/>
    <s v="2.3.3 - PAPEL, CARTÓN E IMPRESOS"/>
    <s v="N"/>
    <s v="00 - N/A"/>
    <s v="10 - FONDO GENERAL"/>
    <s v="(en blanco)"/>
    <s v="01 - DISTRITO NACIONAL"/>
    <n v="400000"/>
    <n v="342624.8"/>
    <n v="400000"/>
    <n v="342624.8"/>
  </r>
  <r>
    <s v="2023"/>
    <x v="0"/>
    <x v="0"/>
    <x v="0"/>
    <x v="0"/>
    <s v="2 - Poder Ejecutivo"/>
    <s v="0205 - MINISTERIO DE HACIENDA"/>
    <s v="0008 - TESORERIA NACIONAL"/>
    <x v="0"/>
    <x v="0"/>
    <x v="2"/>
    <s v="2.3 - MATERIALES Y SUMINISTROS"/>
    <s v="2.3.3 - PAPEL, CARTÓN E IMPRESOS"/>
    <s v="N"/>
    <s v="00 - N/A"/>
    <s v="10 - FONDO GENERAL"/>
    <s v="(en blanco)"/>
    <s v="01 - DISTRITO NACIONAL"/>
    <n v="240000"/>
    <n v="210819.57"/>
    <n v="240000"/>
    <n v="210819.57"/>
  </r>
  <r>
    <s v="2023"/>
    <x v="0"/>
    <x v="0"/>
    <x v="0"/>
    <x v="0"/>
    <s v="2 - Poder Ejecutivo"/>
    <s v="0205 - MINISTERIO DE HACIENDA"/>
    <s v="0008 - TESORERIA NACIONAL"/>
    <x v="0"/>
    <x v="0"/>
    <x v="2"/>
    <s v="2.3 - MATERIALES Y SUMINISTROS"/>
    <s v="2.3.3 - PAPEL, CARTÓN E IMPRESOS"/>
    <s v="N"/>
    <s v="00 - N/A"/>
    <s v="10 - FONDO GENERAL"/>
    <s v="(en blanco)"/>
    <s v="01 - DISTRITO NACIONAL"/>
    <n v="333000"/>
    <n v="33775.32"/>
    <n v="873000"/>
    <n v="33775.32"/>
  </r>
  <r>
    <s v="2023"/>
    <x v="0"/>
    <x v="0"/>
    <x v="0"/>
    <x v="0"/>
    <s v="2 - Poder Ejecutivo"/>
    <s v="0205 - MINISTERIO DE HACIENDA"/>
    <s v="0008 - TESORERIA NACIONAL"/>
    <x v="0"/>
    <x v="0"/>
    <x v="2"/>
    <s v="2.3 - MATERIALES Y SUMINISTROS"/>
    <s v="2.3.3 - PAPEL, CARTÓN E IMPRESOS"/>
    <s v="N"/>
    <s v="00 - N/A"/>
    <s v="10 - FONDO GENERAL"/>
    <s v="(en blanco)"/>
    <s v="01 - DISTRITO NACIONAL"/>
    <n v="8000"/>
    <n v="77482"/>
    <n v="8000"/>
    <n v="77482"/>
  </r>
  <r>
    <s v="2023"/>
    <x v="0"/>
    <x v="0"/>
    <x v="0"/>
    <x v="0"/>
    <s v="2 - Poder Ejecutivo"/>
    <s v="0205 - MINISTERIO DE HACIENDA"/>
    <s v="0008 - TESORERIA NACIONAL"/>
    <x v="0"/>
    <x v="0"/>
    <x v="2"/>
    <s v="2.3 - MATERIALES Y SUMINISTROS"/>
    <s v="2.3.3 - PAPEL, CARTÓN E IMPRESOS"/>
    <s v="N"/>
    <s v="00 - N/A"/>
    <s v="10 - FONDO GENERAL"/>
    <s v="(en blanco)"/>
    <s v="01 - DISTRITO NACIONAL"/>
    <n v="12000"/>
    <n v="0"/>
    <n v="12000"/>
    <n v="0"/>
  </r>
  <r>
    <s v="2023"/>
    <x v="0"/>
    <x v="0"/>
    <x v="0"/>
    <x v="0"/>
    <s v="2 - Poder Ejecutivo"/>
    <s v="0205 - MINISTERIO DE HACIENDA"/>
    <s v="0008 - TESORERIA NACIONAL"/>
    <x v="0"/>
    <x v="0"/>
    <x v="2"/>
    <s v="2.3 - MATERIALES Y SUMINISTROS"/>
    <s v="2.3.3 - PAPEL, CARTÓN E IMPRESOS"/>
    <s v="N"/>
    <s v="00 - N/A"/>
    <s v="10 - FONDO GENERAL"/>
    <s v="(en blanco)"/>
    <s v="01 - DISTRITO NACIONAL"/>
    <n v="48000000"/>
    <n v="34670900"/>
    <n v="46100000"/>
    <n v="27544900"/>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2000"/>
    <n v="0"/>
    <n v="2000"/>
    <n v="0"/>
  </r>
  <r>
    <s v="2023"/>
    <x v="0"/>
    <x v="0"/>
    <x v="0"/>
    <x v="0"/>
    <s v="2 - Poder Ejecutivo"/>
    <s v="0205 - MINISTERIO DE HACIENDA"/>
    <s v="0008 - TESORERIA NACIONAL"/>
    <x v="0"/>
    <x v="0"/>
    <x v="2"/>
    <s v="2.3 - MATERIALES Y SUMINISTROS"/>
    <s v="2.3.5 - CUERO, CAUCHO Y PLÁSTICO"/>
    <s v="N"/>
    <s v="00 - N/A"/>
    <s v="10 - FONDO GENERAL"/>
    <s v="(en blanco)"/>
    <s v="01 - DISTRITO NACIONAL"/>
    <n v="2000"/>
    <n v="0"/>
    <n v="2000"/>
    <n v="0"/>
  </r>
  <r>
    <s v="2023"/>
    <x v="0"/>
    <x v="0"/>
    <x v="0"/>
    <x v="0"/>
    <s v="2 - Poder Ejecutivo"/>
    <s v="0205 - MINISTERIO DE HACIENDA"/>
    <s v="0008 - TESORERIA NACIONAL"/>
    <x v="0"/>
    <x v="0"/>
    <x v="2"/>
    <s v="2.3 - MATERIALES Y SUMINISTROS"/>
    <s v="2.3.5 - CUERO, CAUCHO Y PLÁSTICO"/>
    <s v="N"/>
    <s v="00 - N/A"/>
    <s v="10 - FONDO GENERAL"/>
    <s v="(en blanco)"/>
    <s v="01 - DISTRITO NACIONAL"/>
    <n v="300000"/>
    <n v="402885.94"/>
    <n v="537504.86"/>
    <n v="179199.24"/>
  </r>
  <r>
    <s v="2023"/>
    <x v="0"/>
    <x v="0"/>
    <x v="0"/>
    <x v="0"/>
    <s v="2 - Poder Ejecutivo"/>
    <s v="0205 - MINISTERIO DE HACIENDA"/>
    <s v="0008 - TESORERIA NACIONAL"/>
    <x v="0"/>
    <x v="0"/>
    <x v="2"/>
    <s v="2.3 - MATERIALES Y SUMINISTROS"/>
    <s v="2.3.5 - CUERO, CAUCHO Y PLÁSTICO"/>
    <s v="N"/>
    <s v="00 - N/A"/>
    <s v="10 - FONDO GENERAL"/>
    <s v="(en blanco)"/>
    <s v="01 - DISTRITO NACIONAL"/>
    <n v="2000"/>
    <n v="3245"/>
    <n v="2000"/>
    <n v="3245"/>
  </r>
  <r>
    <s v="2023"/>
    <x v="0"/>
    <x v="0"/>
    <x v="0"/>
    <x v="0"/>
    <s v="2 - Poder Ejecutivo"/>
    <s v="0205 - MINISTERIO DE HACIENDA"/>
    <s v="0008 - TESORERIA NACIONAL"/>
    <x v="0"/>
    <x v="0"/>
    <x v="2"/>
    <s v="2.3 - MATERIALES Y SUMINISTROS"/>
    <s v="2.3.5 - CUERO, CAUCHO Y PLÁSTICO"/>
    <s v="N"/>
    <s v="00 - N/A"/>
    <s v="10 - FONDO GENERAL"/>
    <s v="(en blanco)"/>
    <s v="01 - DISTRITO NACIONAL"/>
    <n v="100000"/>
    <n v="503358.95999999996"/>
    <n v="622495.14"/>
    <n v="503358.96"/>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2000"/>
    <n v="0"/>
    <n v="2000"/>
    <n v="0"/>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1000"/>
    <n v="0"/>
    <n v="1000"/>
    <n v="0"/>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0"/>
    <n v="109610.2"/>
    <n v="115000"/>
    <n v="109610.2"/>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480000"/>
    <n v="0"/>
    <n v="323900"/>
    <n v="0"/>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28000"/>
    <n v="39294"/>
    <n v="28000"/>
    <n v="39294"/>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60000"/>
    <n v="7466.27"/>
    <n v="60000"/>
    <n v="5906.27"/>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8000"/>
    <n v="14361.1"/>
    <n v="8000"/>
    <n v="631.05999999999995"/>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0"/>
    <n v="3026.04"/>
    <n v="1100"/>
    <n v="3026.04"/>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2659980"/>
    <n v="3500000"/>
    <n v="3500213"/>
    <n v="2100000"/>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2659980"/>
    <n v="3700000"/>
    <n v="3500213"/>
    <n v="2159775"/>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120000"/>
    <n v="27324"/>
    <n v="220000"/>
    <n v="27324"/>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120000"/>
    <n v="79225.2"/>
    <n v="120000"/>
    <n v="79225.2"/>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80000"/>
    <n v="13876.8"/>
    <n v="80000"/>
    <n v="13876.8"/>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5000"/>
    <n v="0"/>
    <n v="5000"/>
    <n v="0"/>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5000"/>
    <n v="0"/>
    <n v="5000"/>
    <n v="0"/>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8000"/>
    <n v="13737.369999999999"/>
    <n v="8000"/>
    <n v="13737.369999999999"/>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4000"/>
    <n v="1770"/>
    <n v="4000"/>
    <n v="1770"/>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800000"/>
    <n v="123219.68"/>
    <n v="140000"/>
    <n v="120991.67"/>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0000"/>
    <n v="25488.77"/>
    <n v="60000"/>
    <n v="25488.77"/>
  </r>
  <r>
    <s v="2023"/>
    <x v="0"/>
    <x v="0"/>
    <x v="0"/>
    <x v="0"/>
    <s v="2 - Poder Ejecutivo"/>
    <s v="0205 - MINISTERIO DE HACIENDA"/>
    <s v="0008 - TESORERIA NACIONAL"/>
    <x v="0"/>
    <x v="0"/>
    <x v="2"/>
    <s v="2.3 - MATERIALES Y SUMINISTROS"/>
    <s v="2.3.9 - PRODUCTOS Y ÚTILES VARIOS"/>
    <s v="N"/>
    <s v="00 - N/A"/>
    <s v="10 - FONDO GENERAL"/>
    <s v="(en blanco)"/>
    <s v="01 - DISTRITO NACIONAL"/>
    <n v="900000"/>
    <n v="502524.56"/>
    <n v="800000"/>
    <n v="502524.56"/>
  </r>
  <r>
    <s v="2023"/>
    <x v="0"/>
    <x v="0"/>
    <x v="0"/>
    <x v="0"/>
    <s v="2 - Poder Ejecutivo"/>
    <s v="0205 - MINISTERIO DE HACIENDA"/>
    <s v="0008 - TESORERIA NACIONAL"/>
    <x v="0"/>
    <x v="0"/>
    <x v="2"/>
    <s v="2.3 - MATERIALES Y SUMINISTROS"/>
    <s v="2.3.9 - PRODUCTOS Y ÚTILES VARIOS"/>
    <s v="N"/>
    <s v="00 - N/A"/>
    <s v="10 - FONDO GENERAL"/>
    <s v="(en blanco)"/>
    <s v="01 - DISTRITO NACIONAL"/>
    <n v="6320000"/>
    <n v="4629666.8900000006"/>
    <n v="4815519.8"/>
    <n v="4577902.8900000006"/>
  </r>
  <r>
    <s v="2023"/>
    <x v="0"/>
    <x v="0"/>
    <x v="0"/>
    <x v="0"/>
    <s v="2 - Poder Ejecutivo"/>
    <s v="0205 - MINISTERIO DE HACIENDA"/>
    <s v="0008 - TESORERIA NACIONAL"/>
    <x v="0"/>
    <x v="0"/>
    <x v="2"/>
    <s v="2.3 - MATERIALES Y SUMINISTROS"/>
    <s v="2.3.9 - PRODUCTOS Y ÚTILES VARIOS"/>
    <s v="N"/>
    <s v="00 - N/A"/>
    <s v="10 - FONDO GENERAL"/>
    <s v="(en blanco)"/>
    <s v="01 - DISTRITO NACIONAL"/>
    <n v="0"/>
    <n v="0"/>
    <n v="700"/>
    <n v="0"/>
  </r>
  <r>
    <s v="2023"/>
    <x v="0"/>
    <x v="0"/>
    <x v="0"/>
    <x v="0"/>
    <s v="2 - Poder Ejecutivo"/>
    <s v="0205 - MINISTERIO DE HACIENDA"/>
    <s v="0008 - TESORERIA NACIONAL"/>
    <x v="0"/>
    <x v="0"/>
    <x v="2"/>
    <s v="2.3 - MATERIALES Y SUMINISTROS"/>
    <s v="2.3.9 - PRODUCTOS Y ÚTILES VARIOS"/>
    <s v="N"/>
    <s v="00 - N/A"/>
    <s v="10 - FONDO GENERAL"/>
    <s v="(en blanco)"/>
    <s v="01 - DISTRITO NACIONAL"/>
    <n v="100000"/>
    <n v="7852.9"/>
    <n v="100000"/>
    <n v="7852.9"/>
  </r>
  <r>
    <s v="2023"/>
    <x v="0"/>
    <x v="0"/>
    <x v="0"/>
    <x v="0"/>
    <s v="2 - Poder Ejecutivo"/>
    <s v="0205 - MINISTERIO DE HACIENDA"/>
    <s v="0008 - TESORERIA NACIONAL"/>
    <x v="0"/>
    <x v="0"/>
    <x v="2"/>
    <s v="2.3 - MATERIALES Y SUMINISTROS"/>
    <s v="2.3.9 - PRODUCTOS Y ÚTILES VARIOS"/>
    <s v="N"/>
    <s v="00 - N/A"/>
    <s v="10 - FONDO GENERAL"/>
    <s v="(en blanco)"/>
    <s v="01 - DISTRITO NACIONAL"/>
    <n v="200000"/>
    <n v="47118"/>
    <n v="200000"/>
    <n v="47118"/>
  </r>
  <r>
    <s v="2023"/>
    <x v="0"/>
    <x v="0"/>
    <x v="0"/>
    <x v="0"/>
    <s v="2 - Poder Ejecutivo"/>
    <s v="0205 - MINISTERIO DE HACIENDA"/>
    <s v="0008 - TESORERIA NACIONAL"/>
    <x v="0"/>
    <x v="0"/>
    <x v="2"/>
    <s v="2.3 - MATERIALES Y SUMINISTROS"/>
    <s v="2.3.9 - PRODUCTOS Y ÚTILES VARIOS"/>
    <s v="N"/>
    <s v="00 - N/A"/>
    <s v="10 - FONDO GENERAL"/>
    <s v="(en blanco)"/>
    <s v="01 - DISTRITO NACIONAL"/>
    <n v="285000"/>
    <n v="148127.83000000002"/>
    <n v="285000"/>
    <n v="148127.83000000002"/>
  </r>
  <r>
    <s v="2023"/>
    <x v="0"/>
    <x v="0"/>
    <x v="0"/>
    <x v="0"/>
    <s v="2 - Poder Ejecutivo"/>
    <s v="0205 - MINISTERIO DE HACIENDA"/>
    <s v="0008 - TESORERIA NACIONAL"/>
    <x v="0"/>
    <x v="0"/>
    <x v="2"/>
    <s v="2.3 - MATERIALES Y SUMINISTROS"/>
    <s v="2.3.9 - PRODUCTOS Y ÚTILES VARIOS"/>
    <s v="N"/>
    <s v="00 - N/A"/>
    <s v="10 - FONDO GENERAL"/>
    <s v="(en blanco)"/>
    <s v="01 - DISTRITO NACIONAL"/>
    <n v="600000"/>
    <n v="817366.09"/>
    <n v="813603.83999999997"/>
    <n v="531030.62"/>
  </r>
  <r>
    <s v="2023"/>
    <x v="0"/>
    <x v="0"/>
    <x v="0"/>
    <x v="0"/>
    <s v="2 - Poder Ejecutivo"/>
    <s v="0205 - MINISTERIO DE HACIENDA"/>
    <s v="0008 - TESORERIA NACIONAL"/>
    <x v="0"/>
    <x v="0"/>
    <x v="2"/>
    <s v="2.3 - MATERIALES Y SUMINISTROS"/>
    <s v="2.3.9 - PRODUCTOS Y ÚTILES VARIOS"/>
    <s v="N"/>
    <s v="00 - N/A"/>
    <s v="10 - FONDO GENERAL"/>
    <s v="(en blanco)"/>
    <s v="01 - DISTRITO NACIONAL"/>
    <n v="275000"/>
    <n v="47672"/>
    <n v="289537.59999999998"/>
    <n v="42887"/>
  </r>
  <r>
    <s v="2023"/>
    <x v="0"/>
    <x v="0"/>
    <x v="0"/>
    <x v="0"/>
    <s v="2 - Poder Ejecutivo"/>
    <s v="0205 - MINISTERIO DE HACIENDA"/>
    <s v="0008 - TESORERIA NACIONAL"/>
    <x v="0"/>
    <x v="0"/>
    <x v="2"/>
    <s v="2.3 - MATERIALES Y SUMINISTROS"/>
    <s v="2.3.9 - PRODUCTOS Y ÚTILES VARIOS"/>
    <s v="N"/>
    <s v="00 - N/A"/>
    <s v="10 - FONDO GENERAL"/>
    <s v="(en blanco)"/>
    <s v="01 - DISTRITO NACIONAL"/>
    <n v="100000"/>
    <n v="220717.69"/>
    <n v="132450"/>
    <n v="216761.69"/>
  </r>
  <r>
    <s v="2023"/>
    <x v="0"/>
    <x v="0"/>
    <x v="0"/>
    <x v="0"/>
    <s v="2 - Poder Ejecutivo"/>
    <s v="0205 - MINISTERIO DE HACIENDA"/>
    <s v="0008 - TESORERIA NACIONAL"/>
    <x v="0"/>
    <x v="0"/>
    <x v="2"/>
    <s v="2.3 - MATERIALES Y SUMINISTROS"/>
    <s v="2.3.9 - PRODUCTOS Y ÚTILES VARIOS"/>
    <s v="N"/>
    <s v="00 - N/A"/>
    <s v="10 - FONDO GENERAL"/>
    <s v="(en blanco)"/>
    <s v="01 - DISTRITO NACIONAL"/>
    <n v="200000"/>
    <n v="6572.6"/>
    <n v="110787"/>
    <n v="6572.6"/>
  </r>
  <r>
    <s v="2023"/>
    <x v="0"/>
    <x v="0"/>
    <x v="0"/>
    <x v="0"/>
    <s v="2 - Poder Ejecutivo"/>
    <s v="0205 - MINISTERIO DE HACIENDA"/>
    <s v="0008 - TESORERIA NACIONAL"/>
    <x v="0"/>
    <x v="0"/>
    <x v="2"/>
    <s v="2.3 - MATERIALES Y SUMINISTROS"/>
    <s v="2.3.9 - PRODUCTOS Y ÚTILES VARIOS"/>
    <s v="N"/>
    <s v="00 - N/A"/>
    <s v="10 - FONDO GENERAL"/>
    <s v="(en blanco)"/>
    <s v="01 - DISTRITO NACIONAL"/>
    <n v="252000"/>
    <n v="141580.21000000002"/>
    <n v="252000"/>
    <n v="132072.20000000001"/>
  </r>
  <r>
    <s v="2023"/>
    <x v="0"/>
    <x v="0"/>
    <x v="1"/>
    <x v="1"/>
    <s v="2 - Poder Ejecutivo"/>
    <s v="0205 - MINISTERIO DE HACIENDA"/>
    <s v="0008 - TESORERIA NACIONAL"/>
    <x v="0"/>
    <x v="0"/>
    <x v="2"/>
    <s v="2.3 - MATERIALES Y SUMINISTROS"/>
    <s v="2.3.9 - PRODUCTOS Y ÚTILES VARIOS"/>
    <s v="N"/>
    <s v="00 - N/A"/>
    <s v="10 - FONDO GENERAL"/>
    <s v="(en blanco)"/>
    <s v="01 - DISTRITO NACIONAL"/>
    <n v="0"/>
    <n v="0"/>
    <n v="0"/>
    <n v="0"/>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157054675"/>
    <n v="134943043.34999999"/>
    <n v="165849476"/>
    <n v="134943043.34999999"/>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1800000"/>
    <n v="940000"/>
    <n v="1800000"/>
    <n v="940000"/>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92304000"/>
    <n v="95264000"/>
    <n v="113496000"/>
    <n v="95264000"/>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3240000"/>
    <n v="2351000"/>
    <n v="1320000"/>
    <n v="2351000"/>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1372889"/>
    <n v="0"/>
    <n v="23711790"/>
    <n v="0"/>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3500000"/>
    <n v="741500"/>
    <n v="741500"/>
    <n v="741500"/>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3340000"/>
    <n v="5891401.3399999999"/>
    <n v="6275574"/>
    <n v="5891401.3399999999"/>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4920000"/>
    <n v="4455000"/>
    <n v="4920000"/>
    <n v="4455000"/>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2076000"/>
    <n v="1862000"/>
    <n v="1242950"/>
    <n v="1862000"/>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2243735"/>
    <n v="13743956.33"/>
    <n v="14577007"/>
    <n v="13743956.33"/>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8866154"/>
    <n v="8491750"/>
    <n v="8773626"/>
    <n v="8491750"/>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21372888"/>
    <n v="0"/>
    <n v="23711789"/>
    <n v="0"/>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53388545"/>
    <n v="275000"/>
    <n v="56171478"/>
    <n v="275000"/>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4856200"/>
    <n v="6000006"/>
    <n v="485620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17892875"/>
    <n v="16444020.340000004"/>
    <n v="20116413"/>
    <n v="16444020.340000005"/>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18281851"/>
    <n v="16576258.569999998"/>
    <n v="20388352"/>
    <n v="16576258.57"/>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2722830"/>
    <n v="2220398.7699999986"/>
    <n v="2722830"/>
    <n v="2220398.7699999996"/>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1091014"/>
    <n v="0"/>
    <n v="91014"/>
    <n v="0"/>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0"/>
    <n v="784070.54999999981"/>
    <n v="1300000"/>
    <n v="784070.55"/>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3207464"/>
    <n v="2065582.09"/>
    <n v="2907464"/>
    <n v="2065582.0899999999"/>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4076757"/>
    <n v="3721034.37"/>
    <n v="4076757"/>
    <n v="3721034.37"/>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1152915"/>
    <n v="90120"/>
    <n v="652915"/>
    <n v="50000"/>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1476440"/>
    <n v="771570.11999999988"/>
    <n v="1476440"/>
    <n v="662391.59"/>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392982.79"/>
    <n v="1965187.7699999996"/>
    <n v="392982.79"/>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207088.53"/>
    <n v="370678"/>
    <n v="207088.53"/>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47300"/>
    <n v="1602800"/>
    <n v="6473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10000"/>
    <n v="0"/>
    <n v="10000"/>
    <n v="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10000"/>
    <n v="0"/>
    <n v="10000"/>
    <n v="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10000"/>
    <n v="11703.09"/>
    <n v="10000"/>
    <n v="11703.09"/>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660000"/>
    <n v="528000"/>
    <n v="660000"/>
    <n v="396000"/>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26750"/>
    <n v="0"/>
    <n v="26750"/>
    <n v="0"/>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3944000"/>
    <n v="2983885.13"/>
    <n v="3944000"/>
    <n v="1170454.3799999997"/>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000000"/>
    <n v="2727802.04"/>
    <n v="3000000"/>
    <n v="2727802.0400000005"/>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00000"/>
    <n v="473582.2"/>
    <n v="300000"/>
    <n v="473581.7"/>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0"/>
    <n v="9440"/>
    <n v="100000"/>
    <n v="9440"/>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8000"/>
    <n v="136209.25"/>
    <n v="298000"/>
    <n v="45703.25"/>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2440000"/>
    <n v="3113270.08"/>
    <n v="3340000"/>
    <n v="2077898.13"/>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120000"/>
    <n v="189675.96"/>
    <n v="120000"/>
    <n v="159204.34"/>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996750"/>
    <n v="439957.86"/>
    <n v="996750"/>
    <n v="219957.86000000002"/>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5000"/>
    <n v="0"/>
    <n v="15000"/>
    <n v="0"/>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200000"/>
    <n v="85239.989999999991"/>
    <n v="200000"/>
    <n v="63906.64"/>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0000"/>
    <n v="17545"/>
    <n v="10000"/>
    <n v="17545"/>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0000"/>
    <n v="2340.75"/>
    <n v="10000"/>
    <n v="2340.75"/>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0000"/>
    <n v="0"/>
    <n v="10000"/>
    <n v="0"/>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250000"/>
    <n v="819160"/>
    <n v="844000"/>
    <n v="14160"/>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750000"/>
    <n v="44840"/>
    <n v="750000"/>
    <n v="44840"/>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400000"/>
    <n v="407690"/>
    <n v="1273150"/>
    <n v="407690"/>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997500"/>
    <n v="557891.19999999995"/>
    <n v="1997500"/>
    <n v="89919.2"/>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016000"/>
    <n v="170382.74"/>
    <n v="1016000"/>
    <n v="170382.74"/>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10000"/>
    <n v="988"/>
    <n v="10000"/>
    <n v="988"/>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955000"/>
    <n v="1900000"/>
    <n v="275000"/>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472236"/>
    <n v="90000"/>
    <n v="0"/>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330000"/>
    <n v="4065843"/>
    <n v="330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9039409.9500000011"/>
    <n v="9073500"/>
    <n v="6765986.3600000003"/>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0"/>
    <n v="126850"/>
    <n v="126850"/>
    <n v="126850"/>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794950"/>
    <n v="535960.83000000007"/>
    <n v="794950"/>
    <n v="374483.52999999997"/>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305000"/>
    <n v="307723.63"/>
    <n v="305000"/>
    <n v="307723.62"/>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245000"/>
    <n v="37249.97"/>
    <n v="245000"/>
    <n v="37249.97"/>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27550"/>
    <n v="1482.47"/>
    <n v="377550"/>
    <n v="1482.47"/>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5000"/>
    <n v="430916.77"/>
    <n v="432074"/>
    <n v="430916.76999999996"/>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10000"/>
    <n v="6904.9999999999991"/>
    <n v="10000"/>
    <n v="6905"/>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160779"/>
    <n v="699055.88"/>
    <n v="1948779"/>
    <n v="635064.57000000007"/>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65000"/>
    <n v="39611.990000000005"/>
    <n v="65000"/>
    <n v="37611.89"/>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46400"/>
    <n v="223082.19"/>
    <n v="446400"/>
    <n v="223082.19"/>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10000"/>
    <n v="1500"/>
    <n v="13683"/>
    <n v="1500"/>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10000"/>
    <n v="35441.94"/>
    <n v="16000"/>
    <n v="35441.94"/>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494.02"/>
    <n v="10000"/>
    <n v="494.02"/>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4043.18"/>
    <n v="10000"/>
    <n v="4043.18"/>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5054.3599999999997"/>
    <n v="10000"/>
    <n v="3344.54"/>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65050"/>
    <n v="6964.7400000000007"/>
    <n v="165050"/>
    <n v="6964.73"/>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27205.52"/>
    <n v="16325"/>
    <n v="24280.78"/>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10379.1"/>
    <n v="10000"/>
    <n v="10379.1"/>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4000"/>
    <n v="0"/>
    <n v="14000"/>
    <n v="0"/>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10000"/>
    <n v="0"/>
    <n v="10000"/>
    <n v="0"/>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200000"/>
    <n v="1500000"/>
    <n v="4700000"/>
    <n v="1500000"/>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104000"/>
    <n v="306394.40000000002"/>
    <n v="104000"/>
    <n v="262074.4"/>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1642"/>
    <n v="600"/>
    <n v="1642"/>
    <n v="600"/>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334"/>
    <n v="3120"/>
    <n v="7334"/>
    <n v="3120"/>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47250"/>
    <n v="5739.52"/>
    <n v="47250"/>
    <n v="5739.52"/>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5250"/>
    <n v="995.76"/>
    <n v="5250"/>
    <n v="995.76"/>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218520"/>
    <n v="40289.61"/>
    <n v="218520"/>
    <n v="40289.61"/>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5000"/>
    <n v="14549.78"/>
    <n v="9750"/>
    <n v="11848.04"/>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289480"/>
    <n v="180635.33"/>
    <n v="289480"/>
    <n v="32317.68"/>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000"/>
    <n v="0"/>
    <n v="5000"/>
    <n v="0"/>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3998012"/>
    <n v="2765693.69"/>
    <n v="3718180"/>
    <n v="2739276.61"/>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34762"/>
    <n v="45528.020000000004"/>
    <n v="34762"/>
    <n v="45528.02"/>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0"/>
    <n v="30322.799999999999"/>
    <n v="30000"/>
    <n v="21804.87"/>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198400"/>
    <n v="183648.16"/>
    <n v="198400"/>
    <n v="143738.87999999998"/>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351354"/>
    <n v="293820.75999999995"/>
    <n v="351354"/>
    <n v="203483.30999999997"/>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441475"/>
    <n v="322206.96999999997"/>
    <n v="441475"/>
    <n v="315178.9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165000"/>
    <n v="139161.33000000002"/>
    <n v="165000"/>
    <n v="48149.319999999992"/>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140420"/>
    <n v="20425.41"/>
    <n v="140420"/>
    <n v="20425.41"/>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157860"/>
    <n v="105006.23000000001"/>
    <n v="157860"/>
    <n v="105006.23"/>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183765823"/>
    <n v="194047018.75"/>
    <n v="183265823"/>
    <n v="154583237.06999999"/>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2160000"/>
    <n v="0"/>
    <n v="2160000"/>
    <n v="0"/>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116940000"/>
    <n v="108680000"/>
    <n v="112990000"/>
    <n v="85004666.670000002"/>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0"/>
    <n v="440000"/>
    <n v="440000"/>
    <n v="293333.33"/>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13746600"/>
    <n v="16081600"/>
    <n v="13746600"/>
    <n v="13286166.67"/>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7283359"/>
    <n v="3360000"/>
    <n v="7283359"/>
    <n v="2534466.0000000005"/>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27269020"/>
    <n v="0"/>
    <n v="27269020"/>
    <n v="0"/>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4500000"/>
    <n v="1697000"/>
    <n v="4500000"/>
    <n v="1697000"/>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00000"/>
    <n v="2129026.33"/>
    <n v="3500000"/>
    <n v="2129026.33"/>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6776000"/>
    <n v="14557000"/>
    <n v="16776000"/>
    <n v="12002566.67"/>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3332400"/>
    <n v="4200000"/>
    <n v="3332400"/>
    <n v="2939523.33"/>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7957605"/>
    <n v="16982730.630000003"/>
    <n v="17957605"/>
    <n v="16982730.629999999"/>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0"/>
    <n v="710000"/>
    <n v="710000"/>
    <n v="710000"/>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9311410"/>
    <n v="7800710"/>
    <n v="9311410"/>
    <n v="7800710"/>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27269015"/>
    <n v="26137255.539999999"/>
    <n v="27269015"/>
    <n v="25377145.950000003"/>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68172537"/>
    <n v="0"/>
    <n v="68172537"/>
    <n v="0"/>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22551454"/>
    <n v="23058168.870000001"/>
    <n v="23351454"/>
    <n v="17992327.929999992"/>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22996616"/>
    <n v="23096974.5"/>
    <n v="23796616"/>
    <n v="18165545.510000002"/>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2536988"/>
    <n v="3545364.9200000004"/>
    <n v="3736988"/>
    <n v="2102530.62"/>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2780000"/>
    <n v="2780000"/>
    <n v="2780000"/>
    <n v="1569233.18"/>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500000"/>
    <n v="1500000"/>
    <n v="1500000"/>
    <n v="913984.62000000011"/>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7800000"/>
    <n v="7800000"/>
    <n v="7800000"/>
    <n v="5471551.2699999996"/>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87768"/>
    <n v="87768"/>
    <n v="87768"/>
    <n v="80454"/>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50000"/>
    <n v="10289"/>
    <n v="50000"/>
    <n v="10289"/>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200000"/>
    <n v="0"/>
    <n v="200000"/>
    <n v="0"/>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50000"/>
    <n v="12170"/>
    <n v="51000"/>
    <n v="670"/>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673052.5"/>
    <n v="950000"/>
    <n v="67305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10000"/>
    <n v="0"/>
    <n v="10000"/>
    <n v="0"/>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50000"/>
    <n v="4020"/>
    <n v="50000"/>
    <n v="402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991775"/>
    <n v="668849.39999999991"/>
    <n v="991775"/>
    <n v="668849.39999999991"/>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100000"/>
    <n v="92482.5"/>
    <n v="100000"/>
    <n v="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50000"/>
    <n v="0"/>
    <n v="50000"/>
    <n v="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1420800"/>
    <n v="0"/>
    <n v="70800"/>
    <n v="0"/>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3000000"/>
    <n v="1823.3"/>
    <n v="3000000"/>
    <n v="1823.3"/>
  </r>
  <r>
    <s v="2023"/>
    <x v="0"/>
    <x v="0"/>
    <x v="0"/>
    <x v="0"/>
    <s v="2 - Poder Ejecutivo"/>
    <s v="0205 - MINISTERIO DE HACIENDA"/>
    <s v="0010 - DIRECCION GENERAL  DE PRESUPUESTO"/>
    <x v="0"/>
    <x v="0"/>
    <x v="2"/>
    <s v="2.2 - CONTRATACIÓN DE SERVICIOS"/>
    <s v="2.2.6 - SEGUROS"/>
    <s v="N"/>
    <s v="00 - N/A"/>
    <s v="10 - FONDO GENERAL"/>
    <s v="(en blanco)"/>
    <s v="01 - DISTRITO NACIONAL"/>
    <n v="12500000"/>
    <n v="8716132.5099999979"/>
    <n v="12500000"/>
    <n v="8716132.5099999979"/>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00000"/>
    <n v="225000"/>
    <n v="300000"/>
    <n v="225000"/>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00000"/>
    <n v="0"/>
    <n v="150000"/>
    <n v="0"/>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100000"/>
    <n v="81420"/>
    <n v="100000"/>
    <n v="81420"/>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250000"/>
    <n v="0"/>
    <n v="150000"/>
    <n v="0"/>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1450000"/>
    <n v="2143770.6500000004"/>
    <n v="2494500"/>
    <n v="1007485.7"/>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0000"/>
    <n v="0"/>
    <n v="30000"/>
    <n v="0"/>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1190000"/>
    <n v="859670.94000000006"/>
    <n v="1140000"/>
    <n v="140090.42000000001"/>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140000"/>
    <n v="61360"/>
    <n v="140000"/>
    <n v="46020"/>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5000"/>
    <n v="2253.8000000000002"/>
    <n v="28000"/>
    <n v="2253.8000000000002"/>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500000"/>
    <n v="1499994.15"/>
    <n v="1650000"/>
    <n v="0"/>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00000"/>
    <n v="122393"/>
    <n v="50000"/>
    <n v="48970"/>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1500000"/>
    <n v="484823.43999999994"/>
    <n v="400000"/>
    <n v="206823.43999999997"/>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0"/>
    <n v="136585"/>
    <n v="150000"/>
    <n v="136585"/>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400000"/>
    <n v="287728.83999999997"/>
    <n v="400000"/>
    <n v="287728.83999999997"/>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100000"/>
    <n v="6143.21"/>
    <n v="110000"/>
    <n v="6143.21"/>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0"/>
    <n v="2000000"/>
    <n v="0"/>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22000"/>
    <n v="5000000"/>
    <n v="22000"/>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595900"/>
    <n v="11000000"/>
    <n v="590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00000"/>
    <n v="0"/>
    <n v="100000"/>
    <n v="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000000"/>
    <n v="17251965.399999999"/>
    <n v="17835000"/>
    <n v="9623001"/>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869103.69000000006"/>
    <n v="1020000"/>
    <n v="824583.69000000006"/>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0"/>
    <n v="18800"/>
    <n v="22000"/>
    <n v="18800"/>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0"/>
    <n v="1073.8"/>
    <n v="2000"/>
    <n v="1073.8"/>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20810"/>
    <n v="13275"/>
    <n v="20810"/>
    <n v="1327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000"/>
    <n v="33040"/>
    <n v="10000"/>
    <n v="33040"/>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40000"/>
    <n v="1130068.76"/>
    <n v="1750000"/>
    <n v="1130068.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300000"/>
    <n v="165266.49000000002"/>
    <n v="375500"/>
    <n v="153875.99"/>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362500"/>
    <n v="913258.82000000007"/>
    <n v="947500"/>
    <n v="913258.82"/>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420000"/>
    <n v="183136.8"/>
    <n v="175000"/>
    <n v="183136.8"/>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165088.66999999998"/>
    <n v="205000"/>
    <n v="163320.66"/>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270000"/>
    <n v="350000"/>
    <n v="270000"/>
    <n v="0"/>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481327"/>
    <n v="48945"/>
    <n v="205327"/>
    <n v="48945"/>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0"/>
    <n v="2900"/>
    <n v="3000"/>
    <n v="2900"/>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0"/>
    <n v="9394.0400000000009"/>
    <n v="15000"/>
    <n v="9394.0400000000009"/>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0"/>
    <n v="8941.51"/>
    <n v="11000"/>
    <n v="8941.51"/>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592.77"/>
    <n v="84640"/>
    <n v="1592.77"/>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0"/>
    <n v="224.2"/>
    <n v="1000"/>
    <n v="224.2"/>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8400000"/>
    <n v="6800000"/>
    <n v="12800000"/>
    <n v="4450000"/>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1200000"/>
    <n v="2027152"/>
    <n v="1200000"/>
    <n v="1708782"/>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50000"/>
    <n v="0"/>
    <n v="50000"/>
    <n v="0"/>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0"/>
    <n v="23400.1"/>
    <n v="20000"/>
    <n v="23400.1"/>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65000"/>
    <n v="23085.86"/>
    <n v="65000"/>
    <n v="22779.9"/>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10000"/>
    <n v="63254.06"/>
    <n v="60000"/>
    <n v="63254.06"/>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500000"/>
    <n v="261036.37999999998"/>
    <n v="480000"/>
    <n v="258345.97999999998"/>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0"/>
    <n v="0"/>
    <n v="30000"/>
    <n v="0"/>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2100000"/>
    <n v="1903608.45"/>
    <n v="2882000"/>
    <n v="1898821.9300000002"/>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0"/>
    <n v="590"/>
    <n v="1000"/>
    <n v="590"/>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0"/>
    <n v="18544.95"/>
    <n v="15000"/>
    <n v="4809.75"/>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0"/>
    <n v="16369.11"/>
    <n v="30000"/>
    <n v="16369.11"/>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100000"/>
    <n v="466445.70999999996"/>
    <n v="465000"/>
    <n v="466445.71"/>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578000"/>
    <n v="1372182.3099999998"/>
    <n v="1558000"/>
    <n v="173401.57"/>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157840"/>
    <n v="78296.600000000006"/>
    <n v="157840"/>
    <n v="78296.600000000006"/>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45000"/>
    <n v="33872.22"/>
    <n v="45000"/>
    <n v="24792.04"/>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100000"/>
    <n v="42333.2"/>
    <n v="100000"/>
    <n v="42333.200000000004"/>
  </r>
  <r>
    <s v="2023"/>
    <x v="0"/>
    <x v="0"/>
    <x v="1"/>
    <x v="1"/>
    <s v="2 - Poder Ejecutivo"/>
    <s v="0205 - MINISTERIO DE HACIENDA"/>
    <s v="0010 - DIRECCION GENERAL  DE PRESUPUESTO"/>
    <x v="0"/>
    <x v="0"/>
    <x v="2"/>
    <s v="2.3 - MATERIALES Y SUMINISTROS"/>
    <s v="2.3.9 - PRODUCTOS Y ÚTILES VARIOS"/>
    <s v="N"/>
    <s v="00 - N/A"/>
    <s v="10 - FONDO GENERAL"/>
    <s v="(en blanco)"/>
    <s v="01 - DISTRITO NACIONAL"/>
    <n v="0"/>
    <n v="0"/>
    <n v="0"/>
    <n v="0"/>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30240000"/>
    <n v="28881944"/>
    <n v="30240000"/>
    <n v="23751277.34"/>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8460000"/>
    <n v="11850972"/>
    <n v="12225000"/>
    <n v="9702472"/>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200000"/>
    <n v="0"/>
    <n v="50000"/>
    <n v="0"/>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720000"/>
    <n v="3760000"/>
    <n v="3827250"/>
    <n v="2740000"/>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3285000"/>
    <n v="0"/>
    <n v="3782083.33"/>
    <n v="0"/>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300000"/>
    <n v="0"/>
    <n v="100000"/>
    <n v="0"/>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500000"/>
    <n v="94370.1"/>
    <n v="250000"/>
    <n v="94370.1"/>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4788000"/>
    <n v="5118000"/>
    <n v="5118000"/>
    <n v="4165333.33"/>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4107000"/>
    <n v="1993950"/>
    <n v="2102083.33"/>
    <n v="1993950"/>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4366250"/>
    <n v="1330000"/>
    <n v="1639000"/>
    <n v="1330000"/>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3285000"/>
    <n v="0"/>
    <n v="3492083.33"/>
    <n v="0"/>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8212500"/>
    <n v="0"/>
    <n v="8212500"/>
    <n v="0"/>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484742.12"/>
    <n v="600000"/>
    <n v="484742.12"/>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2564000"/>
    <n v="3039687.5"/>
    <n v="3141678.5"/>
    <n v="2497864.3400000003"/>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2802000"/>
    <n v="3195180"/>
    <n v="3326915"/>
    <n v="2632739.1500000004"/>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265200"/>
    <n v="313025.34999999998"/>
    <n v="326215.01"/>
    <n v="257740.28000000009"/>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1000000"/>
    <n v="0"/>
    <n v="1000000"/>
    <n v="0"/>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1400000"/>
    <n v="0"/>
    <n v="1400000"/>
    <n v="0"/>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100000"/>
    <n v="88640.909999999989"/>
    <n v="100000"/>
    <n v="88640.909999999989"/>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500000"/>
    <n v="0"/>
    <n v="0"/>
    <n v="0"/>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400000"/>
    <n v="14700"/>
    <n v="400000"/>
    <n v="14700"/>
  </r>
  <r>
    <s v="2023"/>
    <x v="0"/>
    <x v="0"/>
    <x v="0"/>
    <x v="0"/>
    <s v="2 - Poder Ejecutivo"/>
    <s v="0205 - MINISTERIO DE HACIENDA"/>
    <s v="0011 - DIRECCION GENERAL DE CREDITO PUBLICO"/>
    <x v="0"/>
    <x v="0"/>
    <x v="2"/>
    <s v="2.2 - CONTRATACIÓN DE SERVICIOS"/>
    <s v="2.2.3 - VIÁTICOS"/>
    <s v="N"/>
    <s v="00 - N/A"/>
    <s v="10 - FONDO GENERAL"/>
    <s v="(en blanco)"/>
    <s v="01 - DISTRITO NACIONAL"/>
    <n v="1000000"/>
    <n v="370403.63"/>
    <n v="1000000"/>
    <n v="3704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2000000"/>
    <n v="672000"/>
    <n v="2000000"/>
    <n v="504000"/>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400000"/>
    <n v="0"/>
    <n v="400000"/>
    <n v="0"/>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400000"/>
    <n v="0"/>
    <n v="400000"/>
    <n v="0"/>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4000000"/>
    <n v="0"/>
    <n v="4000000"/>
    <n v="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122822.03000000003"/>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200000"/>
    <n v="0"/>
    <n v="200000"/>
    <n v="0"/>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300000"/>
    <n v="0"/>
    <n v="300000"/>
    <n v="0"/>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300000"/>
    <n v="0"/>
    <n v="300000"/>
    <n v="0"/>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300000"/>
    <n v="0"/>
    <n v="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100000"/>
    <n v="0"/>
    <n v="1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60000"/>
    <n v="0"/>
    <n v="6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00000"/>
    <n v="0"/>
    <n v="4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1000000"/>
    <n v="0"/>
    <n v="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626060"/>
    <n v="0"/>
    <n v="2606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500000"/>
    <n v="0"/>
    <n v="5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2000000"/>
    <n v="0"/>
    <n v="20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600000"/>
    <n v="0"/>
    <n v="6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1000000"/>
    <n v="696781.69"/>
    <n v="1000000"/>
    <n v="696781.69"/>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36379568"/>
    <n v="205000.01"/>
    <n v="17730403.5"/>
    <n v="145915"/>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300000"/>
    <n v="0"/>
    <n v="300000"/>
    <n v="0"/>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5315000"/>
    <n v="0"/>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5392556.620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200000"/>
    <n v="0"/>
    <n v="200000"/>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400000"/>
    <n v="0"/>
    <n v="400000"/>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100000"/>
    <n v="0"/>
    <n v="1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500000"/>
    <n v="1194665.3900000001"/>
    <n v="2100000"/>
    <n v="784193.3899999999"/>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50000"/>
    <n v="8849.77"/>
    <n v="50000"/>
    <n v="8849.77"/>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50000"/>
    <n v="0"/>
    <n v="50000"/>
    <n v="0"/>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00000"/>
    <n v="0"/>
    <n v="50000"/>
    <n v="0"/>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7000"/>
    <n v="0"/>
    <n v="58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100000"/>
    <n v="104760.4"/>
    <n v="400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100000"/>
    <n v="234206.4"/>
    <n v="600000"/>
    <n v="234206.4"/>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10000"/>
    <n v="0"/>
    <n v="10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10000"/>
    <n v="0"/>
    <n v="10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10000"/>
    <n v="0"/>
    <n v="10000"/>
    <n v="0"/>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2000"/>
    <n v="0"/>
    <n v="2000"/>
    <n v="0"/>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2000"/>
    <n v="0"/>
    <n v="2000"/>
    <n v="0"/>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2000"/>
    <n v="0"/>
    <n v="2000"/>
    <n v="0"/>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0000"/>
    <n v="0"/>
    <n v="10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000"/>
    <n v="0"/>
    <n v="2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5000"/>
    <n v="0"/>
    <n v="5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5000"/>
    <n v="0"/>
    <n v="5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000"/>
    <n v="0"/>
    <n v="2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10000"/>
    <n v="0"/>
    <n v="10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695000"/>
    <n v="2400000"/>
    <n v="2695000"/>
    <n v="195920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50000"/>
    <n v="0"/>
    <n v="50000"/>
    <n v="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200000"/>
    <n v="0"/>
    <n v="200000"/>
    <n v="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200000"/>
    <n v="282625"/>
    <n v="300000"/>
    <n v="16551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500000"/>
    <n v="187343.88"/>
    <n v="500000"/>
    <n v="187343.88"/>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00000"/>
    <n v="0"/>
    <n v="100000"/>
    <n v="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200000"/>
    <n v="68800.06"/>
    <n v="200000"/>
    <n v="68800.06"/>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0000000"/>
    <n v="4248"/>
    <n v="7000000"/>
    <n v="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250000"/>
    <n v="0"/>
    <n v="250000"/>
    <n v="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186118826"/>
    <n v="185429917.37"/>
    <n v="209010600.19999999"/>
    <n v="161656501.37"/>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0"/>
    <n v="35000"/>
    <n v="105000"/>
    <n v="3500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6997019"/>
    <n v="100000"/>
    <n v="997019"/>
    <n v="10000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82840000"/>
    <n v="77940000"/>
    <n v="81985000"/>
    <n v="70011666.670000002"/>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0"/>
    <n v="3030000"/>
    <n v="3030000"/>
    <n v="303000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2562000"/>
    <n v="4310000"/>
    <n v="2562000"/>
    <n v="354500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540000"/>
    <n v="1944000"/>
    <n v="540000"/>
    <n v="107112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23360487"/>
    <n v="0"/>
    <n v="24942987"/>
    <n v="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0"/>
    <n v="260875"/>
    <n v="350000"/>
    <n v="260875"/>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0"/>
    <n v="496054.46"/>
    <n v="413000"/>
    <n v="496054.46"/>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0"/>
    <n v="0"/>
    <n v="500000"/>
    <n v="0"/>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4868000"/>
    <n v="16548000"/>
    <n v="16918000"/>
    <n v="12628000"/>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1268000"/>
    <n v="11245000"/>
    <n v="11268000"/>
    <n v="9370000"/>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6500000"/>
    <n v="17908960.330000002"/>
    <n v="17952210.27"/>
    <n v="17908960.329999998"/>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5000000"/>
    <n v="3502566.67"/>
    <n v="3630289.73"/>
    <n v="3502566.67"/>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23360487"/>
    <n v="0"/>
    <n v="24942987"/>
    <n v="0"/>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58401218"/>
    <n v="0"/>
    <n v="61107468"/>
    <n v="0"/>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8195596.6100000003"/>
    <n v="8244000"/>
    <n v="8195596.6100000003"/>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18487998"/>
    <n v="19244090.780000001"/>
    <n v="19449169.869999997"/>
    <n v="16924589.290000003"/>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18606229"/>
    <n v="19618089.040000003"/>
    <n v="21441585.329999998"/>
    <n v="17004975.339999996"/>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2592843"/>
    <n v="2676539.3799999994"/>
    <n v="3149998.5"/>
    <n v="2408183.8699999996"/>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2287012"/>
    <n v="1245581.46"/>
    <n v="2287012"/>
    <n v="1223169.8799999999"/>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63817"/>
    <n v="1628050.92"/>
    <n v="663817"/>
    <n v="1257713.48"/>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9200904"/>
    <n v="8000000"/>
    <n v="9500904"/>
    <n v="6559024.8600000003"/>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04760"/>
    <n v="104760"/>
    <n v="104760"/>
    <n v="87820"/>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0"/>
    <n v="2328089.4"/>
    <n v="2500000"/>
    <n v="732052.7"/>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0"/>
    <n v="331703.65999999997"/>
    <n v="175000"/>
    <n v="331703.65999999997"/>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3511.5"/>
    <n v="116750"/>
    <n v="23511.5"/>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105285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1000"/>
    <n v="0"/>
    <n v="1000"/>
    <n v="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6862"/>
    <n v="0"/>
    <n v="36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5006352"/>
    <n v="28950120"/>
    <n v="34006352"/>
    <n v="27344762"/>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1994991"/>
    <n v="0"/>
    <n v="0"/>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0"/>
    <n v="2368240"/>
    <n v="1994991"/>
    <n v="1734147"/>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150000"/>
    <n v="0"/>
    <n v="150000"/>
    <n v="0"/>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1800000"/>
    <n v="873686.24"/>
    <n v="1550200"/>
    <n v="873686.24"/>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4295743"/>
    <n v="4070967.2699999996"/>
    <n v="4800743"/>
    <n v="4070967.2699999996"/>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54825.99"/>
    <n v="907000"/>
    <n v="431541.64"/>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0"/>
    <n v="148381.72"/>
    <n v="93000"/>
    <n v="148381.72"/>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0"/>
    <n v="53890.6"/>
    <n v="203890.6"/>
    <n v="0"/>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492000"/>
    <n v="1222800"/>
    <n v="743000"/>
    <n v="499200"/>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600000"/>
    <n v="320960"/>
    <n v="600000"/>
    <n v="256768"/>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0"/>
    <n v="0"/>
    <n v="60000"/>
    <n v="0"/>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0"/>
    <n v="0"/>
    <n v="106800"/>
    <n v="0"/>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589105"/>
    <n v="363440"/>
    <n v="489105"/>
    <n v="363440"/>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0"/>
    <n v="0"/>
    <n v="3150000"/>
    <n v="0"/>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0"/>
    <n v="121769.79"/>
    <n v="251000"/>
    <n v="121769.79"/>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5319"/>
    <n v="0"/>
    <n v="15319"/>
    <n v="0"/>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967450"/>
    <n v="8428050"/>
    <n v="6924474.3200000003"/>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1872407"/>
    <n v="1189308.76"/>
    <n v="1274005.1000000001"/>
    <n v="636758.76"/>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38146"/>
    <n v="116370.01"/>
    <n v="123146"/>
    <n v="60674"/>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0"/>
    <n v="0"/>
    <n v="300"/>
    <n v="0"/>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0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848181"/>
    <n v="682113.75"/>
    <n v="877681"/>
    <n v="682113.75"/>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1325871"/>
    <n v="1005823.15"/>
    <n v="2093916"/>
    <n v="1005823.15"/>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196099"/>
    <n v="0"/>
    <n v="43363"/>
    <n v="0"/>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6200"/>
    <n v="6550"/>
    <n v="6200"/>
    <n v="6550"/>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1096"/>
    <n v="100000"/>
    <n v="91096"/>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0"/>
    <n v="8260"/>
    <n v="25000"/>
    <n v="8260"/>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24957.48"/>
    <n v="80800"/>
    <n v="24957.48"/>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94469.86"/>
    <n v="93736"/>
    <n v="94469.8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0"/>
    <n v="350"/>
    <n v="0"/>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6000000"/>
    <n v="6400000"/>
    <n v="6099000"/>
    <n v="5519100"/>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4500000"/>
    <n v="1620000"/>
    <n v="2000000"/>
    <n v="220000"/>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0000"/>
    <n v="44309"/>
    <n v="100000"/>
    <n v="44309"/>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0"/>
    <n v="2124"/>
    <n v="100000"/>
    <n v="2124"/>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0"/>
    <n v="190733.85"/>
    <n v="202300"/>
    <n v="190733.85"/>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0"/>
    <n v="65905.58"/>
    <n v="17895"/>
    <n v="65905.58"/>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367000"/>
    <n v="195290.53999999998"/>
    <n v="680650"/>
    <n v="191042.53999999998"/>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25000"/>
    <n v="466065.64"/>
    <n v="957284.9"/>
    <n v="441427.24"/>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9887.08"/>
    <n v="25000"/>
    <n v="9887.08"/>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200364"/>
    <n v="25000"/>
    <n v="200364"/>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45062"/>
    <n v="136710.83000000002"/>
    <n v="474857"/>
    <n v="122510.71000000002"/>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37379.450000000004"/>
    <n v="61000"/>
    <n v="37379.449999999997"/>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27891.33"/>
    <n v="45000"/>
    <n v="27891.33"/>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75000"/>
    <n v="1332.52"/>
    <n v="75000"/>
    <n v="1332.51"/>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40328.86"/>
    <n v="50000"/>
    <n v="40328.86"/>
  </r>
  <r>
    <s v="2023"/>
    <x v="0"/>
    <x v="0"/>
    <x v="1"/>
    <x v="1"/>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0"/>
    <n v="0"/>
    <n v="0"/>
  </r>
  <r>
    <s v="2023"/>
    <x v="0"/>
    <x v="0"/>
    <x v="0"/>
    <x v="0"/>
    <s v="2 - Poder Ejecutivo"/>
    <s v="0206 - MINISTERIO DE EDUCACIÓN"/>
    <s v="0001 - MINISTERIO DE EDUCACION"/>
    <x v="2"/>
    <x v="3"/>
    <x v="7"/>
    <s v="2.1 - REMUNERACIONES Y CONTRIBUCIONES"/>
    <s v="2.1.1 - REMUNERACIONES"/>
    <s v="N"/>
    <s v="00 - N/A"/>
    <s v="10 - FONDO GENERAL"/>
    <s v="(en blanco)"/>
    <s v="99 - MULTIPROVINCIAL"/>
    <n v="24407330"/>
    <n v="24407330"/>
    <n v="24407330"/>
    <n v="13052358.869999999"/>
  </r>
  <r>
    <s v="2023"/>
    <x v="0"/>
    <x v="0"/>
    <x v="0"/>
    <x v="0"/>
    <s v="2 - Poder Ejecutivo"/>
    <s v="0206 - MINISTERIO DE EDUCACIÓN"/>
    <s v="0001 - MINISTERIO DE EDUCACION"/>
    <x v="2"/>
    <x v="3"/>
    <x v="7"/>
    <s v="2.1 - REMUNERACIONES Y CONTRIBUCIONES"/>
    <s v="2.1.1 - REMUNERACIONES"/>
    <s v="N"/>
    <s v="00 - N/A"/>
    <s v="10 - FONDO GENERAL"/>
    <s v="(en blanco)"/>
    <s v="99 - MULTIPROVINCIAL"/>
    <n v="2033944"/>
    <n v="0"/>
    <n v="2033944"/>
    <n v="0"/>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1708040"/>
    <n v="1708040"/>
    <n v="1708040"/>
    <n v="918959.95"/>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1732920"/>
    <n v="1732920"/>
    <n v="1732920"/>
    <n v="926717.4"/>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213835"/>
    <n v="213835"/>
    <n v="213835"/>
    <n v="121525.54"/>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102543"/>
    <n v="102543"/>
    <n v="102543"/>
    <n v="15449.520000000002"/>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93267"/>
    <n v="27355.14"/>
  </r>
  <r>
    <s v="2023"/>
    <x v="0"/>
    <x v="0"/>
    <x v="0"/>
    <x v="0"/>
    <s v="2 - Poder Ejecutivo"/>
    <s v="0206 - MINISTERIO DE EDUCACIÓN"/>
    <s v="0001 - MINISTERIO DE EDUCACION"/>
    <x v="2"/>
    <x v="3"/>
    <x v="7"/>
    <s v="2.2 - CONTRATACIÓN DE SERVICIOS"/>
    <s v="2.2.3 - VIÁTICOS"/>
    <s v="N"/>
    <s v="00 - N/A"/>
    <s v="10 - FONDO GENERAL"/>
    <s v="(en blanco)"/>
    <s v="99 - MULTIPROVINCIAL"/>
    <n v="1598400"/>
    <n v="293350"/>
    <n v="1372265"/>
    <n v="29335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5980000"/>
    <n v="299000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200000"/>
    <n v="333756.79999999999"/>
    <n v="20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030000"/>
    <n v="0"/>
    <n v="10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18000"/>
    <n v="0"/>
    <n v="1800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28761"/>
    <n v="0"/>
    <n v="28761"/>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6000"/>
    <n v="0"/>
    <n v="4000"/>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34625"/>
    <n v="92504"/>
    <n v="54705"/>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2000"/>
    <n v="30419.22"/>
    <n v="0"/>
    <n v="30419.22"/>
  </r>
  <r>
    <s v="2023"/>
    <x v="0"/>
    <x v="0"/>
    <x v="0"/>
    <x v="0"/>
    <s v="2 - Poder Ejecutivo"/>
    <s v="0206 - MINISTERIO DE EDUCACIÓN"/>
    <s v="0001 - MINISTERIO DE EDUCACION"/>
    <x v="2"/>
    <x v="3"/>
    <x v="7"/>
    <s v="2.3 - MATERIALES Y SUMINISTROS"/>
    <s v="2.3.9 - PRODUCTOS Y ÚTILES VARIOS"/>
    <s v="N"/>
    <s v="00 - N/A"/>
    <s v="10 - FONDO GENERAL"/>
    <s v="(en blanco)"/>
    <s v="99 - MULTIPROVINCIAL"/>
    <n v="19175"/>
    <n v="0"/>
    <n v="0"/>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30600"/>
    <n v="0"/>
    <n v="0"/>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1080"/>
    <n v="0"/>
    <n v="0"/>
    <n v="0"/>
  </r>
  <r>
    <s v="2023"/>
    <x v="0"/>
    <x v="0"/>
    <x v="1"/>
    <x v="1"/>
    <s v="2 - Poder Ejecutivo"/>
    <s v="0206 - MINISTERIO DE EDUCACIÓN"/>
    <s v="0001 - MINISTERIO DE EDUCACION"/>
    <x v="2"/>
    <x v="3"/>
    <x v="7"/>
    <s v="2.3 - MATERIALES Y SUMINISTROS"/>
    <s v="2.3.9 - PRODUCTOS Y ÚTILES VARIOS"/>
    <s v="N"/>
    <s v="00 - N/A"/>
    <s v="10 - FONDO GENERAL"/>
    <s v="(en blanco)"/>
    <s v="99 - MULTIPROVINCIAL"/>
    <n v="0"/>
    <n v="0"/>
    <n v="0"/>
    <n v="0"/>
  </r>
  <r>
    <s v="2023"/>
    <x v="0"/>
    <x v="0"/>
    <x v="0"/>
    <x v="0"/>
    <s v="2 - Poder Ejecutivo"/>
    <s v="0206 - MINISTERIO DE EDUCACIÓN"/>
    <s v="0001 - MINISTERIO DE EDUCACION"/>
    <x v="1"/>
    <x v="8"/>
    <x v="33"/>
    <s v="2.1 - REMUNERACIONES Y CONTRIBUCIONES"/>
    <s v="2.1.1 - REMUNERACIONES"/>
    <s v="N"/>
    <s v="00 - N/A"/>
    <s v="10 - FONDO GENERAL"/>
    <s v="(en blanco)"/>
    <s v="99 - MULTIPROVINCIAL"/>
    <n v="803339785"/>
    <n v="776369785"/>
    <n v="776369785"/>
    <n v="480756767.74000013"/>
  </r>
  <r>
    <s v="2023"/>
    <x v="0"/>
    <x v="0"/>
    <x v="0"/>
    <x v="0"/>
    <s v="2 - Poder Ejecutivo"/>
    <s v="0206 - MINISTERIO DE EDUCACIÓN"/>
    <s v="0001 - MINISTERIO DE EDUCACION"/>
    <x v="1"/>
    <x v="8"/>
    <x v="33"/>
    <s v="2.1 - REMUNERACIONES Y CONTRIBUCIONES"/>
    <s v="2.1.1 - REMUNERACIONES"/>
    <s v="N"/>
    <s v="00 - N/A"/>
    <s v="10 - FONDO GENERAL"/>
    <s v="(en blanco)"/>
    <s v="99 - MULTIPROVINCIAL"/>
    <n v="66944982"/>
    <n v="0"/>
    <n v="64697482"/>
    <n v="0"/>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56934345"/>
    <n v="55022172"/>
    <n v="55022172"/>
    <n v="34076648.549999997"/>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57037128"/>
    <n v="55122258"/>
    <n v="55122258"/>
    <n v="34133725.370000005"/>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9085777"/>
    <n v="8775622"/>
    <n v="8775622"/>
    <n v="5417947.6799999997"/>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1243746"/>
    <n v="11243746"/>
    <n v="11243746"/>
    <n v="6926205.7700000005"/>
  </r>
  <r>
    <s v="2023"/>
    <x v="0"/>
    <x v="0"/>
    <x v="0"/>
    <x v="0"/>
    <s v="2 - Poder Ejecutivo"/>
    <s v="0206 - MINISTERIO DE EDUCACIÓN"/>
    <s v="0001 - MINISTERIO DE EDUCACION"/>
    <x v="1"/>
    <x v="8"/>
    <x v="33"/>
    <s v="2.2 - CONTRATACIÓN DE SERVICIOS"/>
    <s v="2.2.1 - SERVICIOS BÁSICOS"/>
    <s v="N"/>
    <s v="00 - N/A"/>
    <s v="10 - FONDO GENERAL"/>
    <s v="(en blanco)"/>
    <s v="99 - MULTIPROVINCIAL"/>
    <n v="398988"/>
    <n v="0"/>
    <n v="0"/>
    <n v="0"/>
  </r>
  <r>
    <s v="2023"/>
    <x v="0"/>
    <x v="0"/>
    <x v="0"/>
    <x v="0"/>
    <s v="2 - Poder Ejecutivo"/>
    <s v="0206 - MINISTERIO DE EDUCACIÓN"/>
    <s v="0001 - MINISTERIO DE EDUCACION"/>
    <x v="1"/>
    <x v="8"/>
    <x v="33"/>
    <s v="2.2 - CONTRATACIÓN DE SERVICIOS"/>
    <s v="2.2.1 - SERVICIOS BÁSICOS"/>
    <s v="N"/>
    <s v="00 - N/A"/>
    <s v="10 - FONDO GENERAL"/>
    <s v="(en blanco)"/>
    <s v="99 - MULTIPROVINCIAL"/>
    <n v="150000"/>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8587260"/>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42772290"/>
    <n v="54652139"/>
    <n v="56209491"/>
    <n v="7841736"/>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515972.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4703500"/>
    <n v="0"/>
    <n v="14378395"/>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000000"/>
    <n v="0"/>
    <n v="0"/>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720350"/>
    <n v="34279.300000000003"/>
    <n v="124245"/>
    <n v="34279.300000000003"/>
  </r>
  <r>
    <s v="2023"/>
    <x v="0"/>
    <x v="0"/>
    <x v="0"/>
    <x v="0"/>
    <s v="2 - Poder Ejecutivo"/>
    <s v="0206 - MINISTERIO DE EDUCACIÓN"/>
    <s v="0001 - MINISTERIO DE EDUCACION"/>
    <x v="1"/>
    <x v="8"/>
    <x v="33"/>
    <s v="2.2 - CONTRATACIÓN DE SERVICIOS"/>
    <s v="2.2.5 - ALQUILERES Y RENTAS"/>
    <s v="N"/>
    <s v="00 - N/A"/>
    <s v="10 - FONDO GENERAL"/>
    <s v="(en blanco)"/>
    <s v="99 - MULTIPROVINCIAL"/>
    <n v="11688600"/>
    <n v="0"/>
    <n v="17591159"/>
    <n v="0"/>
  </r>
  <r>
    <s v="2023"/>
    <x v="0"/>
    <x v="0"/>
    <x v="0"/>
    <x v="0"/>
    <s v="2 - Poder Ejecutivo"/>
    <s v="0206 - MINISTERIO DE EDUCACIÓN"/>
    <s v="0001 - MINISTERIO DE EDUCACION"/>
    <x v="1"/>
    <x v="8"/>
    <x v="33"/>
    <s v="2.2 - CONTRATACIÓN DE SERVICIOS"/>
    <s v="2.2.5 - ALQUILERES Y RENTAS"/>
    <s v="N"/>
    <s v="00 - N/A"/>
    <s v="10 - FONDO GENERAL"/>
    <s v="(en blanco)"/>
    <s v="99 - MULTIPROVINCIAL"/>
    <n v="200000"/>
    <n v="0"/>
    <n v="0"/>
    <n v="0"/>
  </r>
  <r>
    <s v="2023"/>
    <x v="0"/>
    <x v="0"/>
    <x v="0"/>
    <x v="0"/>
    <s v="2 - Poder Ejecutivo"/>
    <s v="0206 - MINISTERIO DE EDUCACIÓN"/>
    <s v="0001 - MINISTERIO DE EDUCACION"/>
    <x v="1"/>
    <x v="8"/>
    <x v="33"/>
    <s v="2.2 - CONTRATACIÓN DE SERVICIOS"/>
    <s v="2.2.5 - ALQUILERES Y RENTAS"/>
    <s v="N"/>
    <s v="00 - N/A"/>
    <s v="10 - FONDO GENERAL"/>
    <s v="(en blanco)"/>
    <s v="99 - MULTIPROVINCIAL"/>
    <n v="1137500"/>
    <n v="0"/>
    <n v="137500"/>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0000"/>
    <n v="0"/>
    <n v="60000"/>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71628"/>
    <n v="0"/>
    <n v="0"/>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300000"/>
    <n v="0"/>
    <n v="0"/>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90000"/>
    <n v="0"/>
    <n v="0"/>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40000"/>
    <n v="0"/>
    <n v="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24620300"/>
    <n v="2650119.52"/>
    <n v="3541936"/>
    <n v="1251819.52"/>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0"/>
    <n v="12037375"/>
    <n v="12037375"/>
    <n v="12037375"/>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281000"/>
    <n v="0"/>
    <n v="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5350000"/>
    <n v="0"/>
    <n v="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0"/>
    <n v="0"/>
    <n v="979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21770000"/>
    <n v="0"/>
    <n v="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2400000"/>
    <n v="0"/>
    <n v="0"/>
    <n v="0"/>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300000"/>
    <n v="0"/>
    <n v="0"/>
    <n v="0"/>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6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435000"/>
    <n v="0"/>
    <n v="0"/>
    <n v="0"/>
  </r>
  <r>
    <s v="2023"/>
    <x v="0"/>
    <x v="0"/>
    <x v="0"/>
    <x v="0"/>
    <s v="2 - Poder Ejecutivo"/>
    <s v="0206 - MINISTERIO DE EDUCACIÓN"/>
    <s v="0001 - MINISTERIO DE EDUCACION"/>
    <x v="1"/>
    <x v="8"/>
    <x v="33"/>
    <s v="2.3 - MATERIALES Y SUMINISTROS"/>
    <s v="2.3.2 - TEXTILES Y VESTUARIOS"/>
    <s v="N"/>
    <s v="00 - N/A"/>
    <s v="10 - FONDO GENERAL"/>
    <s v="(en blanco)"/>
    <s v="99 - MULTIPROVINCIAL"/>
    <n v="1025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74112795"/>
    <n v="5773180.7999999998"/>
    <n v="6178995"/>
    <n v="5773180.7999999998"/>
  </r>
  <r>
    <s v="2023"/>
    <x v="0"/>
    <x v="0"/>
    <x v="0"/>
    <x v="0"/>
    <s v="2 - Poder Ejecutivo"/>
    <s v="0206 - MINISTERIO DE EDUCACIÓN"/>
    <s v="0001 - MINISTERIO DE EDUCACION"/>
    <x v="1"/>
    <x v="8"/>
    <x v="33"/>
    <s v="2.3 - MATERIALES Y SUMINISTROS"/>
    <s v="2.3.3 - PAPEL, CARTÓN E IMPRESOS"/>
    <s v="N"/>
    <s v="00 - N/A"/>
    <s v="10 - FONDO GENERAL"/>
    <s v="(en blanco)"/>
    <s v="99 - MULTIPROVINCIAL"/>
    <n v="5821520"/>
    <n v="0"/>
    <n v="29659"/>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8868862"/>
    <n v="0"/>
    <n v="8000000.3300000001"/>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1250"/>
    <n v="0"/>
    <n v="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00793885"/>
    <n v="0"/>
    <n v="1775613.92"/>
    <n v="0"/>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49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21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4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0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0000000"/>
    <n v="3901672.5"/>
    <n v="2000000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1532191"/>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300000"/>
    <n v="0"/>
    <n v="69384"/>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1250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150000"/>
    <n v="0"/>
    <n v="0"/>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1605000"/>
    <n v="2302500.96"/>
    <n v="2303500"/>
    <n v="2302500.96"/>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15350611"/>
    <n v="552765.55000000005"/>
    <n v="4794363.67"/>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34536"/>
    <n v="0"/>
    <n v="72814685.550000012"/>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570000"/>
    <n v="65362.559999999998"/>
    <n v="70000"/>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10100000"/>
    <n v="7698465.7300000004"/>
    <n v="17800000"/>
    <n v="7698465.7300000004"/>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31996"/>
    <n v="6339999.8799999999"/>
    <n v="6351996"/>
    <n v="6339999.8799999999"/>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550000"/>
    <n v="0"/>
    <n v="0"/>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10000"/>
    <n v="0"/>
    <n v="0"/>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6400"/>
    <n v="5500.5"/>
    <n v="10000"/>
    <n v="5500.5"/>
  </r>
  <r>
    <s v="2023"/>
    <x v="0"/>
    <x v="0"/>
    <x v="1"/>
    <x v="1"/>
    <s v="2 - Poder Ejecutivo"/>
    <s v="0206 - MINISTERIO DE EDUCACIÓN"/>
    <s v="0001 - MINISTERIO DE EDUCACION"/>
    <x v="1"/>
    <x v="8"/>
    <x v="33"/>
    <s v="2.3 - MATERIALES Y SUMINISTROS"/>
    <s v="2.3.9 - PRODUCTOS Y ÚTILES VARIOS"/>
    <s v="N"/>
    <s v="00 - N/A"/>
    <s v="10 - FONDO GENERAL"/>
    <s v="(en blanco)"/>
    <s v="99 - MULTIPROVINCIAL"/>
    <n v="4500000"/>
    <n v="0"/>
    <n v="0"/>
    <n v="0"/>
  </r>
  <r>
    <s v="2023"/>
    <x v="0"/>
    <x v="0"/>
    <x v="0"/>
    <x v="0"/>
    <s v="2 - Poder Ejecutivo"/>
    <s v="0206 - MINISTERIO DE EDUCACIÓN"/>
    <s v="0001 - MINISTERIO DE EDUCACION"/>
    <x v="1"/>
    <x v="8"/>
    <x v="34"/>
    <s v="2.1 - REMUNERACIONES Y CONTRIBUCIONES"/>
    <s v="2.1.1 - REMUNERACIONES"/>
    <s v="N"/>
    <s v="00 - N/A"/>
    <s v="10 - FONDO GENERAL"/>
    <s v="(en blanco)"/>
    <s v="99 - MULTIPROVINCIAL"/>
    <n v="70294877804"/>
    <n v="69353456731.830002"/>
    <n v="70294877804"/>
    <n v="51951427510.440018"/>
  </r>
  <r>
    <s v="2023"/>
    <x v="0"/>
    <x v="0"/>
    <x v="0"/>
    <x v="0"/>
    <s v="2 - Poder Ejecutivo"/>
    <s v="0206 - MINISTERIO DE EDUCACIÓN"/>
    <s v="0001 - MINISTERIO DE EDUCACION"/>
    <x v="1"/>
    <x v="8"/>
    <x v="34"/>
    <s v="2.1 - REMUNERACIONES Y CONTRIBUCIONES"/>
    <s v="2.1.1 - REMUNERACIONES"/>
    <s v="N"/>
    <s v="00 - N/A"/>
    <s v="10 - FONDO GENERAL"/>
    <s v="(en blanco)"/>
    <s v="99 - MULTIPROVINCIAL"/>
    <n v="109956903"/>
    <n v="221035370.72"/>
    <n v="150763853"/>
    <n v="150311100.34999999"/>
  </r>
  <r>
    <s v="2023"/>
    <x v="0"/>
    <x v="0"/>
    <x v="0"/>
    <x v="0"/>
    <s v="2 - Poder Ejecutivo"/>
    <s v="0206 - MINISTERIO DE EDUCACIÓN"/>
    <s v="0001 - MINISTERIO DE EDUCACION"/>
    <x v="1"/>
    <x v="8"/>
    <x v="34"/>
    <s v="2.1 - REMUNERACIONES Y CONTRIBUCIONES"/>
    <s v="2.1.1 - REMUNERACIONES"/>
    <s v="N"/>
    <s v="00 - N/A"/>
    <s v="10 - FONDO GENERAL"/>
    <s v="(en blanco)"/>
    <s v="99 - MULTIPROVINCIAL"/>
    <n v="597819963"/>
    <n v="416428800"/>
    <n v="597819963"/>
    <n v="262903852.97999999"/>
  </r>
  <r>
    <s v="2023"/>
    <x v="0"/>
    <x v="0"/>
    <x v="0"/>
    <x v="0"/>
    <s v="2 - Poder Ejecutivo"/>
    <s v="0206 - MINISTERIO DE EDUCACIÓN"/>
    <s v="0001 - MINISTERIO DE EDUCACION"/>
    <x v="1"/>
    <x v="8"/>
    <x v="34"/>
    <s v="2.1 - REMUNERACIONES Y CONTRIBUCIONES"/>
    <s v="2.1.1 - REMUNERACIONES"/>
    <s v="N"/>
    <s v="00 - N/A"/>
    <s v="10 - FONDO GENERAL"/>
    <s v="(en blanco)"/>
    <s v="99 - MULTIPROVINCIAL"/>
    <n v="5538785939"/>
    <n v="0"/>
    <n v="5538785939"/>
    <n v="0"/>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4994039471"/>
    <n v="4994039471"/>
    <n v="4994039471"/>
    <n v="3702059604.3999996"/>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5001220241"/>
    <n v="5001220241"/>
    <n v="5001220241"/>
    <n v="3707305933.6400003"/>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801831281"/>
    <n v="801831281"/>
    <n v="801831281"/>
    <n v="595767842.87999988"/>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30530065"/>
    <n v="1230530065"/>
    <n v="1230530065"/>
    <n v="903369258.01999986"/>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150083466"/>
  </r>
  <r>
    <s v="2023"/>
    <x v="0"/>
    <x v="0"/>
    <x v="0"/>
    <x v="0"/>
    <s v="2 - Poder Ejecutivo"/>
    <s v="0206 - MINISTERIO DE EDUCACIÓN"/>
    <s v="0001 - MINISTERIO DE EDUCACION"/>
    <x v="1"/>
    <x v="8"/>
    <x v="34"/>
    <s v="2.2 - CONTRATACIÓN DE SERVICIOS"/>
    <s v="2.2.3 - VIÁTICOS"/>
    <s v="N"/>
    <s v="00 - N/A"/>
    <s v="10 - FONDO GENERAL"/>
    <s v="(en blanco)"/>
    <s v="99 - MULTIPROVINCIAL"/>
    <n v="13434750"/>
    <n v="3134000"/>
    <n v="3576451"/>
    <n v="274330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173720"/>
    <n v="782038.43999999948"/>
    <n v="17372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0"/>
    <n v="5366693.42"/>
    <n v="5371280"/>
    <n v="5366693.42"/>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0"/>
    <n v="88479092"/>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7389996.1899999995"/>
    <n v="7878549"/>
    <n v="7389996.1899999995"/>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114270400"/>
    <n v="114270400"/>
    <n v="11427040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105291039.94"/>
    <n v="105291039.94"/>
    <n v="105291039.94"/>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422723"/>
    <n v="0"/>
    <n v="94325"/>
    <n v="0"/>
  </r>
  <r>
    <s v="2023"/>
    <x v="0"/>
    <x v="0"/>
    <x v="0"/>
    <x v="0"/>
    <s v="2 - Poder Ejecutivo"/>
    <s v="0206 - MINISTERIO DE EDUCACIÓN"/>
    <s v="0001 - MINISTERIO DE EDUCACION"/>
    <x v="1"/>
    <x v="8"/>
    <x v="34"/>
    <s v="2.3 - MATERIALES Y SUMINISTROS"/>
    <s v="2.3.3 - PAPEL, CARTÓN E IMPRESOS"/>
    <s v="N"/>
    <s v="00 - N/A"/>
    <s v="10 - FONDO GENERAL"/>
    <s v="(en blanco)"/>
    <s v="99 - MULTIPROVINCIAL"/>
    <n v="0"/>
    <n v="0"/>
    <n v="6600"/>
    <n v="0"/>
  </r>
  <r>
    <s v="2023"/>
    <x v="0"/>
    <x v="0"/>
    <x v="0"/>
    <x v="0"/>
    <s v="2 - Poder Ejecutivo"/>
    <s v="0206 - MINISTERIO DE EDUCACIÓN"/>
    <s v="0001 - MINISTERIO DE EDUCACION"/>
    <x v="1"/>
    <x v="8"/>
    <x v="34"/>
    <s v="2.3 - MATERIALES Y SUMINISTROS"/>
    <s v="2.3.3 - PAPEL, CARTÓN E IMPRESOS"/>
    <s v="N"/>
    <s v="00 - N/A"/>
    <s v="10 - FONDO GENERAL"/>
    <s v="(en blanco)"/>
    <s v="99 - MULTIPROVINCIAL"/>
    <n v="0"/>
    <n v="0"/>
    <n v="1650"/>
    <n v="0"/>
  </r>
  <r>
    <s v="2023"/>
    <x v="0"/>
    <x v="0"/>
    <x v="0"/>
    <x v="0"/>
    <s v="2 - Poder Ejecutivo"/>
    <s v="0206 - MINISTERIO DE EDUCACIÓN"/>
    <s v="0001 - MINISTERIO DE EDUCACION"/>
    <x v="1"/>
    <x v="8"/>
    <x v="34"/>
    <s v="2.3 - MATERIALES Y SUMINISTROS"/>
    <s v="2.3.3 - PAPEL, CARTÓN E IMPRESOS"/>
    <s v="N"/>
    <s v="00 - N/A"/>
    <s v="10 - FONDO GENERAL"/>
    <s v="(en blanco)"/>
    <s v="99 - MULTIPROVINCIAL"/>
    <n v="0"/>
    <n v="0"/>
    <n v="114750"/>
    <n v="0"/>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0890225"/>
    <n v="0"/>
    <n v="2500000"/>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61770"/>
    <n v="91040"/>
    <n v="91040"/>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0"/>
    <n v="0"/>
    <n v="18383411.73999999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7850000"/>
    <n v="0"/>
    <n v="0"/>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19996668511"/>
    <n v="20624474835.139999"/>
    <n v="20631883370"/>
    <n v="15322162782.950001"/>
  </r>
  <r>
    <s v="2023"/>
    <x v="0"/>
    <x v="0"/>
    <x v="0"/>
    <x v="0"/>
    <s v="2 - Poder Ejecutivo"/>
    <s v="0206 - MINISTERIO DE EDUCACIÓN"/>
    <s v="0001 - MINISTERIO DE EDUCACION"/>
    <x v="1"/>
    <x v="8"/>
    <x v="35"/>
    <s v="2.1 - REMUNERACIONES Y CONTRIBUCIONES"/>
    <s v="2.1.1 - REMUNERACIONES"/>
    <s v="N"/>
    <s v="00 - N/A"/>
    <s v="10 - FONDO GENERAL"/>
    <s v="(en blanco)"/>
    <s v="99 - MULTIPROVINCIAL"/>
    <n v="929214859"/>
    <n v="0"/>
    <n v="0"/>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1743823615"/>
    <n v="0"/>
    <n v="1743823615"/>
    <n v="0"/>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1483645721"/>
    <n v="1462815721"/>
    <n v="1462815721"/>
    <n v="1086848477.0899994"/>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1485737099"/>
    <n v="1464877099"/>
    <n v="1464877099"/>
    <n v="1088399092.72"/>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233597219"/>
    <n v="229997219"/>
    <n v="229997219"/>
    <n v="173189952.44999999"/>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65663459"/>
    <n v="357163459"/>
    <n v="360763459"/>
    <n v="266378805.35000002"/>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89929265.64999998"/>
    <n v="121785574.52000001"/>
  </r>
  <r>
    <s v="2023"/>
    <x v="0"/>
    <x v="0"/>
    <x v="0"/>
    <x v="0"/>
    <s v="2 - Poder Ejecutivo"/>
    <s v="0206 - MINISTERIO DE EDUCACIÓN"/>
    <s v="0001 - MINISTERIO DE EDUCACION"/>
    <x v="1"/>
    <x v="8"/>
    <x v="35"/>
    <s v="2.2 - CONTRATACIÓN DE SERVICIOS"/>
    <s v="2.2.3 - VIÁTICOS"/>
    <s v="N"/>
    <s v="00 - N/A"/>
    <s v="10 - FONDO GENERAL"/>
    <s v="(en blanco)"/>
    <s v="99 - MULTIPROVINCIAL"/>
    <n v="16981165"/>
    <n v="1124110.58"/>
    <n v="6354780.5800000001"/>
    <n v="1124110.58"/>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438665"/>
    <n v="39502.79"/>
    <n v="3237153"/>
    <n v="9542.7900000000009"/>
  </r>
  <r>
    <s v="2023"/>
    <x v="0"/>
    <x v="0"/>
    <x v="0"/>
    <x v="0"/>
    <s v="2 - Poder Ejecutivo"/>
    <s v="0206 - MINISTERIO DE EDUCACIÓN"/>
    <s v="0001 - MINISTERIO DE EDUCACION"/>
    <x v="1"/>
    <x v="8"/>
    <x v="35"/>
    <s v="2.2 - CONTRATACIÓN DE SERVICIOS"/>
    <s v="2.2.4 - TRANSPORTE Y ALMACENAJE"/>
    <s v="N"/>
    <s v="00 - N/A"/>
    <s v="10 - FONDO GENERAL"/>
    <s v="(en blanco)"/>
    <s v="99 - MULTIPROVINCIAL"/>
    <n v="122815"/>
    <n v="2065345.04"/>
    <n v="2094355"/>
    <n v="2065345.04"/>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20101300"/>
    <n v="20636900"/>
    <n v="12218378"/>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0"/>
    <n v="0"/>
    <n v="47642588"/>
    <n v="0"/>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22694330"/>
    <n v="54153733.229999997"/>
    <n v="54866535"/>
    <n v="19456602.080000002"/>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0"/>
    <n v="150900000"/>
    <n v="150900000"/>
    <n v="141400000"/>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30000000"/>
    <n v="0"/>
    <n v="0"/>
    <n v="0"/>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356000"/>
    <n v="0"/>
    <n v="150000"/>
    <n v="0"/>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0"/>
    <n v="28554.65"/>
    <n v="29470"/>
    <n v="28554.65"/>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0000"/>
    <n v="48597500.560000002"/>
    <n v="22602758.399999999"/>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345500"/>
    <n v="0"/>
    <n v="0"/>
    <n v="0"/>
  </r>
  <r>
    <s v="2023"/>
    <x v="0"/>
    <x v="0"/>
    <x v="0"/>
    <x v="0"/>
    <s v="2 - Poder Ejecutivo"/>
    <s v="0206 - MINISTERIO DE EDUCACIÓN"/>
    <s v="0001 - MINISTERIO DE EDUCACION"/>
    <x v="1"/>
    <x v="8"/>
    <x v="35"/>
    <s v="2.3 - MATERIALES Y SUMINISTROS"/>
    <s v="2.3.2 - TEXTILES Y VESTUARIOS"/>
    <s v="N"/>
    <s v="00 - N/A"/>
    <s v="10 - FONDO GENERAL"/>
    <s v="(en blanco)"/>
    <s v="99 - MULTIPROVINCIAL"/>
    <n v="4270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371078"/>
    <n v="31453.14"/>
    <n v="392137"/>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361240"/>
    <n v="4520.45"/>
    <n v="246880"/>
    <n v="4520.45"/>
  </r>
  <r>
    <s v="2023"/>
    <x v="0"/>
    <x v="0"/>
    <x v="0"/>
    <x v="0"/>
    <s v="2 - Poder Ejecutivo"/>
    <s v="0206 - MINISTERIO DE EDUCACIÓN"/>
    <s v="0001 - MINISTERIO DE EDUCACION"/>
    <x v="1"/>
    <x v="8"/>
    <x v="35"/>
    <s v="2.3 - MATERIALES Y SUMINISTROS"/>
    <s v="2.3.3 - PAPEL, CARTÓN E IMPRESOS"/>
    <s v="N"/>
    <s v="00 - N/A"/>
    <s v="10 - FONDO GENERAL"/>
    <s v="(en blanco)"/>
    <s v="99 - MULTIPROVINCIAL"/>
    <n v="1401218"/>
    <n v="0"/>
    <n v="15825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1245492"/>
    <n v="0"/>
    <n v="1"/>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71170274"/>
    <n v="0"/>
    <n v="1169038.1399999857"/>
    <n v="0"/>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98683"/>
    <n v="27720"/>
    <n v="2772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598563"/>
    <n v="154833.39000000001"/>
    <n v="154965"/>
    <n v="18317.689999999999"/>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17424"/>
    <n v="0"/>
    <n v="0"/>
    <n v="0"/>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1416"/>
    <n v="116456.29"/>
    <n v="122560"/>
    <n v="3473.65"/>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7172568"/>
    <n v="63823.4"/>
    <n v="1514668.6600000001"/>
    <n v="17571.400000000001"/>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157723"/>
    <n v="0"/>
    <n v="599024"/>
    <n v="0"/>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1327150"/>
    <n v="68228009.680000007"/>
    <n v="69627150"/>
    <n v="0"/>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1080000"/>
    <n v="0"/>
    <n v="0"/>
    <n v="0"/>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0"/>
    <n v="10762.79"/>
    <n v="12000"/>
    <n v="10762.7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0"/>
    <n v="18469026.130000003"/>
    <n v="18491830"/>
    <n v="91828.85"/>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30000"/>
    <n v="0"/>
    <n v="30000"/>
    <n v="0"/>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6314"/>
    <n v="26135.82"/>
    <n v="33288"/>
    <n v="26135.82"/>
  </r>
  <r>
    <s v="2023"/>
    <x v="0"/>
    <x v="0"/>
    <x v="1"/>
    <x v="1"/>
    <s v="2 - Poder Ejecutivo"/>
    <s v="0206 - MINISTERIO DE EDUCACIÓN"/>
    <s v="0001 - MINISTERIO DE EDUCACION"/>
    <x v="1"/>
    <x v="8"/>
    <x v="35"/>
    <s v="2.3 - MATERIALES Y SUMINISTROS"/>
    <s v="2.3.9 - PRODUCTOS Y ÚTILES VARIOS"/>
    <s v="N"/>
    <s v="00 - N/A"/>
    <s v="10 - FONDO GENERAL"/>
    <s v="(en blanco)"/>
    <s v="99 - MULTIPROVINCIAL"/>
    <n v="0"/>
    <n v="0"/>
    <n v="0"/>
    <n v="0"/>
  </r>
  <r>
    <s v="2023"/>
    <x v="0"/>
    <x v="0"/>
    <x v="0"/>
    <x v="0"/>
    <s v="2 - Poder Ejecutivo"/>
    <s v="0206 - MINISTERIO DE EDUCACIÓN"/>
    <s v="0001 - MINISTERIO DE EDUCACION"/>
    <x v="1"/>
    <x v="8"/>
    <x v="36"/>
    <s v="2.1 - REMUNERACIONES Y CONTRIBUCIONES"/>
    <s v="2.1.1 - REMUNERACIONES"/>
    <s v="N"/>
    <s v="00 - N/A"/>
    <s v="10 - FONDO GENERAL"/>
    <s v="(en blanco)"/>
    <s v="99 - MULTIPROVINCIAL"/>
    <n v="3346593190"/>
    <n v="3073309794.5599999"/>
    <n v="3959496190"/>
    <n v="2137091082.2499995"/>
  </r>
  <r>
    <s v="2023"/>
    <x v="0"/>
    <x v="0"/>
    <x v="0"/>
    <x v="0"/>
    <s v="2 - Poder Ejecutivo"/>
    <s v="0206 - MINISTERIO DE EDUCACIÓN"/>
    <s v="0001 - MINISTERIO DE EDUCACION"/>
    <x v="1"/>
    <x v="8"/>
    <x v="36"/>
    <s v="2.1 - REMUNERACIONES Y CONTRIBUCIONES"/>
    <s v="2.1.1 - REMUNERACIONES"/>
    <s v="N"/>
    <s v="00 - N/A"/>
    <s v="10 - FONDO GENERAL"/>
    <s v="(en blanco)"/>
    <s v="99 - MULTIPROVINCIAL"/>
    <n v="0"/>
    <n v="0"/>
    <n v="231540000"/>
    <n v="0"/>
  </r>
  <r>
    <s v="2023"/>
    <x v="0"/>
    <x v="0"/>
    <x v="0"/>
    <x v="0"/>
    <s v="2 - Poder Ejecutivo"/>
    <s v="0206 - MINISTERIO DE EDUCACIÓN"/>
    <s v="0001 - MINISTERIO DE EDUCACION"/>
    <x v="1"/>
    <x v="8"/>
    <x v="36"/>
    <s v="2.1 - REMUNERACIONES Y CONTRIBUCIONES"/>
    <s v="2.1.1 - REMUNERACIONES"/>
    <s v="N"/>
    <s v="00 - N/A"/>
    <s v="10 - FONDO GENERAL"/>
    <s v="(en blanco)"/>
    <s v="99 - MULTIPROVINCIAL"/>
    <n v="278882767"/>
    <n v="0"/>
    <n v="278882767"/>
    <n v="0"/>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237261368"/>
    <n v="259886190.69999999"/>
    <n v="280716191"/>
    <n v="151515878.96999997"/>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237608115"/>
    <n v="260264228"/>
    <n v="281124228"/>
    <n v="151733451.85999998"/>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37756020"/>
    <n v="41204404.5"/>
    <n v="44804405"/>
    <n v="24097182.109999992"/>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7239017"/>
    <n v="52339017"/>
    <n v="57239017"/>
    <n v="30352650.149999995"/>
  </r>
  <r>
    <s v="2023"/>
    <x v="0"/>
    <x v="0"/>
    <x v="0"/>
    <x v="0"/>
    <s v="2 - Poder Ejecutivo"/>
    <s v="0206 - MINISTERIO DE EDUCACIÓN"/>
    <s v="0001 - MINISTERIO DE EDUCACION"/>
    <x v="1"/>
    <x v="8"/>
    <x v="36"/>
    <s v="2.2 - CONTRATACIÓN DE SERVICIOS"/>
    <s v="2.2.1 - SERVICIOS BÁSICOS"/>
    <s v="N"/>
    <s v="00 - N/A"/>
    <s v="10 - FONDO GENERAL"/>
    <s v="(en blanco)"/>
    <s v="99 - MULTIPROVINCIAL"/>
    <n v="6000000"/>
    <n v="0"/>
    <n v="1500000"/>
    <n v="0"/>
  </r>
  <r>
    <s v="2023"/>
    <x v="0"/>
    <x v="0"/>
    <x v="0"/>
    <x v="0"/>
    <s v="2 - Poder Ejecutivo"/>
    <s v="0206 - MINISTERIO DE EDUCACIÓN"/>
    <s v="0001 - MINISTERIO DE EDUCACION"/>
    <x v="1"/>
    <x v="8"/>
    <x v="36"/>
    <s v="2.2 - CONTRATACIÓN DE SERVICIOS"/>
    <s v="2.2.1 - SERVICIOS BÁSICOS"/>
    <s v="N"/>
    <s v="00 - N/A"/>
    <s v="10 - FONDO GENERAL"/>
    <s v="(en blanco)"/>
    <s v="99 - MULTIPROVINCIAL"/>
    <n v="180000"/>
    <n v="0"/>
    <n v="0"/>
    <n v="0"/>
  </r>
  <r>
    <s v="2023"/>
    <x v="0"/>
    <x v="0"/>
    <x v="0"/>
    <x v="0"/>
    <s v="2 - Poder Ejecutivo"/>
    <s v="0206 - MINISTERIO DE EDUCACIÓN"/>
    <s v="0001 - MINISTERIO DE EDUCACION"/>
    <x v="1"/>
    <x v="8"/>
    <x v="36"/>
    <s v="2.2 - CONTRATACIÓN DE SERVICIOS"/>
    <s v="2.2.1 - SERVICIOS BÁSICOS"/>
    <s v="N"/>
    <s v="00 - N/A"/>
    <s v="10 - FONDO GENERAL"/>
    <s v="(en blanco)"/>
    <s v="99 - MULTIPROVINCIAL"/>
    <n v="1200000"/>
    <n v="0"/>
    <n v="300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63575000"/>
    <n v="0"/>
    <n v="2593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14108132"/>
    <n v="226946.87"/>
    <n v="9311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277200"/>
    <n v="7936260"/>
    <n v="27720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3394444"/>
    <n v="144780"/>
    <n v="4143625"/>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865200"/>
    <n v="0"/>
    <n v="21630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683400"/>
    <n v="31215.59"/>
    <n v="238590"/>
    <n v="31215.59"/>
  </r>
  <r>
    <s v="2023"/>
    <x v="0"/>
    <x v="0"/>
    <x v="0"/>
    <x v="0"/>
    <s v="2 - Poder Ejecutivo"/>
    <s v="0206 - MINISTERIO DE EDUCACIÓN"/>
    <s v="0001 - MINISTERIO DE EDUCACION"/>
    <x v="1"/>
    <x v="8"/>
    <x v="36"/>
    <s v="2.2 - CONTRATACIÓN DE SERVICIOS"/>
    <s v="2.2.5 - ALQUILERES Y RENTAS"/>
    <s v="N"/>
    <s v="00 - N/A"/>
    <s v="10 - FONDO GENERAL"/>
    <s v="(en blanco)"/>
    <s v="99 - MULTIPROVINCIAL"/>
    <n v="30000000"/>
    <n v="0"/>
    <n v="7500000"/>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1459800"/>
    <n v="42083232.630000003"/>
    <n v="56606537.350000001"/>
    <n v="21628032.300000001"/>
  </r>
  <r>
    <s v="2023"/>
    <x v="0"/>
    <x v="0"/>
    <x v="0"/>
    <x v="0"/>
    <s v="2 - Poder Ejecutivo"/>
    <s v="0206 - MINISTERIO DE EDUCACIÓN"/>
    <s v="0001 - MINISTERIO DE EDUCACION"/>
    <x v="1"/>
    <x v="8"/>
    <x v="36"/>
    <s v="2.2 - CONTRATACIÓN DE SERVICIOS"/>
    <s v="2.2.5 - ALQUILERES Y RENTAS"/>
    <s v="N"/>
    <s v="00 - N/A"/>
    <s v="10 - FONDO GENERAL"/>
    <s v="(en blanco)"/>
    <s v="99 - MULTIPROVINCIAL"/>
    <n v="8000000"/>
    <n v="0"/>
    <n v="2000000"/>
    <n v="0"/>
  </r>
  <r>
    <s v="2023"/>
    <x v="0"/>
    <x v="0"/>
    <x v="0"/>
    <x v="0"/>
    <s v="2 - Poder Ejecutivo"/>
    <s v="0206 - MINISTERIO DE EDUCACIÓN"/>
    <s v="0001 - MINISTERIO DE EDUCACION"/>
    <x v="1"/>
    <x v="8"/>
    <x v="36"/>
    <s v="2.2 - CONTRATACIÓN DE SERVICIOS"/>
    <s v="2.2.6 - SEGUROS"/>
    <s v="N"/>
    <s v="00 - N/A"/>
    <s v="10 - FONDO GENERAL"/>
    <s v="(en blanco)"/>
    <s v="99 - MULTIPROVINCIAL"/>
    <n v="24500000"/>
    <n v="0"/>
    <n v="6125000"/>
    <n v="0"/>
  </r>
  <r>
    <s v="2023"/>
    <x v="0"/>
    <x v="0"/>
    <x v="0"/>
    <x v="0"/>
    <s v="2 - Poder Ejecutivo"/>
    <s v="0206 - MINISTERIO DE EDUCACIÓN"/>
    <s v="0001 - MINISTERIO DE EDUCACION"/>
    <x v="1"/>
    <x v="8"/>
    <x v="36"/>
    <s v="2.2 - CONTRATACIÓN DE SERVICIOS"/>
    <s v="2.2.6 - SEGUROS"/>
    <s v="N"/>
    <s v="00 - N/A"/>
    <s v="10 - FONDO GENERAL"/>
    <s v="(en blanco)"/>
    <s v="99 - MULTIPROVINCIAL"/>
    <n v="61565670"/>
    <n v="0"/>
    <n v="15391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106000"/>
    <n v="0"/>
    <n v="2776500"/>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220000"/>
    <n v="0"/>
    <n v="55000"/>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200000"/>
    <n v="0"/>
    <n v="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127568540"/>
    <n v="22439706.800000001"/>
    <n v="34252206.799999997"/>
    <n v="3791155.3"/>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7200000"/>
    <n v="0"/>
    <n v="18000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3000000"/>
    <n v="0"/>
    <n v="7500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9882000"/>
    <n v="0"/>
    <n v="2470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35600000"/>
    <n v="0"/>
    <n v="89000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360000"/>
    <n v="0"/>
    <n v="900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511038944"/>
    <n v="0"/>
    <n v="244638736.10000002"/>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400000"/>
    <n v="0"/>
    <n v="100000"/>
    <n v="0"/>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300000"/>
    <n v="0"/>
    <n v="75000"/>
    <n v="0"/>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1810125"/>
    <n v="24165661.82"/>
    <n v="55146068.07"/>
    <n v="500000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10160000"/>
    <n v="0"/>
    <n v="2540000"/>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53700000"/>
    <n v="0"/>
    <n v="860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18037460"/>
    <n v="0"/>
    <n v="4507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16960955"/>
    <n v="0"/>
    <n v="4482993"/>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393345"/>
    <n v="0"/>
    <n v="1500"/>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187440"/>
    <n v="0"/>
    <n v="46860"/>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07992950"/>
    <n v="270765586"/>
    <n v="285644387"/>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5600000"/>
    <n v="0"/>
    <n v="1400000"/>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4000000"/>
    <n v="0"/>
    <n v="10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4000"/>
    <n v="0"/>
    <n v="1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0000"/>
    <n v="0"/>
    <n v="25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0000000"/>
    <n v="527336.51"/>
    <n v="22500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2610692"/>
    <n v="777976.3200000003"/>
    <n v="4722008"/>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300000"/>
    <n v="0"/>
    <n v="75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5800000"/>
    <n v="0"/>
    <n v="1450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300000"/>
    <n v="0"/>
    <n v="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2039650"/>
    <n v="0"/>
    <n v="509912.5"/>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6894050"/>
    <n v="0"/>
    <n v="3847717"/>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0"/>
    <n v="0"/>
    <n v="2460008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5168000"/>
    <n v="0"/>
    <n v="129200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00000"/>
    <n v="0"/>
    <n v="2500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20000"/>
    <n v="0"/>
    <n v="500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571021"/>
    <n v="0"/>
    <n v="158521"/>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2773250"/>
    <n v="0"/>
    <n v="86733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20246"/>
    <n v="17651.099999999999"/>
    <n v="32780000"/>
    <n v="17651.099999999999"/>
  </r>
  <r>
    <s v="2023"/>
    <x v="0"/>
    <x v="0"/>
    <x v="1"/>
    <x v="1"/>
    <s v="2 - Poder Ejecutivo"/>
    <s v="0206 - MINISTERIO DE EDUCACIÓN"/>
    <s v="0001 - MINISTERIO DE EDUCACION"/>
    <x v="1"/>
    <x v="8"/>
    <x v="36"/>
    <s v="2.3 - MATERIALES Y SUMINISTROS"/>
    <s v="2.3.9 - PRODUCTOS Y ÚTILES VARIOS"/>
    <s v="N"/>
    <s v="00 - N/A"/>
    <s v="10 - FONDO GENERAL"/>
    <s v="(en blanco)"/>
    <s v="99 - MULTIPROVINCIAL"/>
    <n v="0"/>
    <n v="0"/>
    <n v="0"/>
    <n v="0"/>
  </r>
  <r>
    <s v="2023"/>
    <x v="0"/>
    <x v="0"/>
    <x v="0"/>
    <x v="0"/>
    <s v="2 - Poder Ejecutivo"/>
    <s v="0206 - MINISTERIO DE EDUCACIÓN"/>
    <s v="0001 - MINISTERIO DE EDUCACION"/>
    <x v="1"/>
    <x v="8"/>
    <x v="37"/>
    <s v="2.1 - REMUNERACIONES Y CONTRIBUCIONES"/>
    <s v="2.1.1 - REMUNERACIONES"/>
    <s v="N"/>
    <s v="00 - N/A"/>
    <s v="10 - FONDO GENERAL"/>
    <s v="(en blanco)"/>
    <s v="99 - MULTIPROVINCIAL"/>
    <n v="5932745594"/>
    <n v="5996644093.2299995"/>
    <n v="6226745594"/>
    <n v="4530356991.9799995"/>
  </r>
  <r>
    <s v="2023"/>
    <x v="0"/>
    <x v="0"/>
    <x v="0"/>
    <x v="0"/>
    <s v="2 - Poder Ejecutivo"/>
    <s v="0206 - MINISTERIO DE EDUCACIÓN"/>
    <s v="0001 - MINISTERIO DE EDUCACION"/>
    <x v="1"/>
    <x v="8"/>
    <x v="37"/>
    <s v="2.1 - REMUNERACIONES Y CONTRIBUCIONES"/>
    <s v="2.1.1 - REMUNERACIONES"/>
    <s v="N"/>
    <s v="00 - N/A"/>
    <s v="10 - FONDO GENERAL"/>
    <s v="(en blanco)"/>
    <s v="99 - MULTIPROVINCIAL"/>
    <n v="494395466"/>
    <n v="0"/>
    <n v="494395466"/>
    <n v="0"/>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420582136"/>
    <n v="441412136"/>
    <n v="441412136"/>
    <n v="321188490.90999997"/>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421224796"/>
    <n v="442084796"/>
    <n v="442084796"/>
    <n v="321655229.00999993"/>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63098550"/>
    <n v="66698550"/>
    <n v="66698550"/>
    <n v="50043203.309999995"/>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98650024"/>
    <n v="103550024"/>
    <n v="103550024"/>
    <n v="75176289.98999998"/>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165000"/>
    <n v="0"/>
    <n v="165000"/>
    <n v="0"/>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6959463"/>
    <n v="0"/>
    <n v="5277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11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0"/>
    <n v="111580"/>
    <n v="111633"/>
    <n v="111580"/>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40683.5"/>
    <n v="555952.93999999948"/>
    <n v="40683.5"/>
  </r>
  <r>
    <s v="2023"/>
    <x v="0"/>
    <x v="0"/>
    <x v="0"/>
    <x v="0"/>
    <s v="2 - Poder Ejecutivo"/>
    <s v="0206 - MINISTERIO DE EDUCACIÓN"/>
    <s v="0001 - MINISTERIO DE EDUCACION"/>
    <x v="1"/>
    <x v="8"/>
    <x v="37"/>
    <s v="2.2 - CONTRATACIÓN DE SERVICIOS"/>
    <s v="2.2.5 - ALQUILERES Y RENTAS"/>
    <s v="N"/>
    <s v="00 - N/A"/>
    <s v="10 - FONDO GENERAL"/>
    <s v="(en blanco)"/>
    <s v="99 - MULTIPROVINCIAL"/>
    <n v="5893500"/>
    <n v="5893500"/>
    <n v="5893500"/>
    <n v="1947919.26"/>
  </r>
  <r>
    <s v="2023"/>
    <x v="0"/>
    <x v="0"/>
    <x v="0"/>
    <x v="0"/>
    <s v="2 - Poder Ejecutivo"/>
    <s v="0206 - MINISTERIO DE EDUCACIÓN"/>
    <s v="0001 - MINISTERIO DE EDUCACION"/>
    <x v="1"/>
    <x v="8"/>
    <x v="37"/>
    <s v="2.2 - CONTRATACIÓN DE SERVICIOS"/>
    <s v="2.2.5 - ALQUILERES Y RENTAS"/>
    <s v="N"/>
    <s v="00 - N/A"/>
    <s v="10 - FONDO GENERAL"/>
    <s v="(en blanco)"/>
    <s v="99 - MULTIPROVINCIAL"/>
    <n v="148706415"/>
    <n v="1217999.94"/>
    <n v="6018000"/>
    <n v="243599.99"/>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264800.1200000001"/>
    <n v="1501816.8"/>
    <n v="359664.79000000004"/>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1190000"/>
    <n v="63190000"/>
    <n v="63190000"/>
    <n v="25148172.130000003"/>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0"/>
    <n v="1559228.85"/>
    <n v="2207717.7200000002"/>
    <n v="311845.75"/>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4000000"/>
    <n v="473462.3"/>
    <n v="300000"/>
    <n v="37153.410000000003"/>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30000"/>
  </r>
  <r>
    <s v="2023"/>
    <x v="0"/>
    <x v="0"/>
    <x v="0"/>
    <x v="0"/>
    <s v="2 - Poder Ejecutivo"/>
    <s v="0206 - MINISTERIO DE EDUCACIÓN"/>
    <s v="0001 - MINISTERIO DE EDUCACION"/>
    <x v="1"/>
    <x v="8"/>
    <x v="37"/>
    <s v="2.3 - MATERIALES Y SUMINISTROS"/>
    <s v="2.3.2 - TEXTILES Y VESTUARIOS"/>
    <s v="N"/>
    <s v="00 - N/A"/>
    <s v="10 - FONDO GENERAL"/>
    <s v="(en blanco)"/>
    <s v="99 - MULTIPROVINCIAL"/>
    <n v="0"/>
    <n v="140000.03"/>
    <n v="140000.03"/>
    <n v="28000.01"/>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0"/>
    <n v="390000"/>
    <n v="0"/>
  </r>
  <r>
    <s v="2023"/>
    <x v="0"/>
    <x v="0"/>
    <x v="0"/>
    <x v="0"/>
    <s v="2 - Poder Ejecutivo"/>
    <s v="0206 - MINISTERIO DE EDUCACIÓN"/>
    <s v="0001 - MINISTERIO DE EDUCACION"/>
    <x v="1"/>
    <x v="8"/>
    <x v="37"/>
    <s v="2.3 - MATERIALES Y SUMINISTROS"/>
    <s v="2.3.3 - PAPEL, CARTÓN E IMPRESOS"/>
    <s v="N"/>
    <s v="00 - N/A"/>
    <s v="10 - FONDO GENERAL"/>
    <s v="(en blanco)"/>
    <s v="99 - MULTIPROVINCIAL"/>
    <n v="335800"/>
    <n v="0"/>
    <n v="335800"/>
    <n v="0"/>
  </r>
  <r>
    <s v="2023"/>
    <x v="0"/>
    <x v="0"/>
    <x v="0"/>
    <x v="0"/>
    <s v="2 - Poder Ejecutivo"/>
    <s v="0206 - MINISTERIO DE EDUCACIÓN"/>
    <s v="0001 - MINISTERIO DE EDUCACION"/>
    <x v="1"/>
    <x v="8"/>
    <x v="37"/>
    <s v="2.3 - MATERIALES Y SUMINISTROS"/>
    <s v="2.3.3 - PAPEL, CARTÓN E IMPRESOS"/>
    <s v="N"/>
    <s v="00 - N/A"/>
    <s v="10 - FONDO GENERAL"/>
    <s v="(en blanco)"/>
    <s v="99 - MULTIPROVINCIAL"/>
    <n v="1634510"/>
    <n v="33984"/>
    <n v="1410800"/>
    <n v="6796.8"/>
  </r>
  <r>
    <s v="2023"/>
    <x v="0"/>
    <x v="0"/>
    <x v="0"/>
    <x v="0"/>
    <s v="2 - Poder Ejecutivo"/>
    <s v="0206 - MINISTERIO DE EDUCACIÓN"/>
    <s v="0001 - MINISTERIO DE EDUCACION"/>
    <x v="1"/>
    <x v="8"/>
    <x v="37"/>
    <s v="2.3 - MATERIALES Y SUMINISTROS"/>
    <s v="2.3.3 - PAPEL, CARTÓN E IMPRESOS"/>
    <s v="N"/>
    <s v="00 - N/A"/>
    <s v="10 - FONDO GENERAL"/>
    <s v="(en blanco)"/>
    <s v="99 - MULTIPROVINCIAL"/>
    <n v="4950000"/>
    <n v="0"/>
    <n v="1500000"/>
    <n v="0"/>
  </r>
  <r>
    <s v="2023"/>
    <x v="0"/>
    <x v="0"/>
    <x v="0"/>
    <x v="0"/>
    <s v="2 - Poder Ejecutivo"/>
    <s v="0206 - MINISTERIO DE EDUCACIÓN"/>
    <s v="0001 - MINISTERIO DE EDUCACION"/>
    <x v="1"/>
    <x v="8"/>
    <x v="37"/>
    <s v="2.3 - MATERIALES Y SUMINISTROS"/>
    <s v="2.3.3 - PAPEL, CARTÓN E IMPRESOS"/>
    <s v="N"/>
    <s v="00 - N/A"/>
    <s v="10 - FONDO GENERAL"/>
    <s v="(en blanco)"/>
    <s v="99 - MULTIPROVINCIAL"/>
    <n v="33000000"/>
    <n v="0"/>
    <n v="0"/>
    <n v="0"/>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0"/>
    <n v="220000"/>
    <n v="0"/>
  </r>
  <r>
    <s v="2023"/>
    <x v="0"/>
    <x v="0"/>
    <x v="0"/>
    <x v="0"/>
    <s v="2 - Poder Ejecutivo"/>
    <s v="0206 - MINISTERIO DE EDUCACIÓN"/>
    <s v="0001 - MINISTERIO DE EDUCACION"/>
    <x v="1"/>
    <x v="8"/>
    <x v="37"/>
    <s v="2.3 - MATERIALES Y SUMINISTROS"/>
    <s v="2.3.5 - CUERO, CAUCHO Y PLÁSTICO"/>
    <s v="N"/>
    <s v="00 - N/A"/>
    <s v="10 - FONDO GENERAL"/>
    <s v="(en blanco)"/>
    <s v="99 - MULTIPROVINCIAL"/>
    <n v="0"/>
    <n v="351640"/>
    <n v="351640"/>
    <n v="70328"/>
  </r>
  <r>
    <s v="2023"/>
    <x v="0"/>
    <x v="0"/>
    <x v="0"/>
    <x v="0"/>
    <s v="2 - Poder Ejecutivo"/>
    <s v="0206 - MINISTERIO DE EDUCACIÓN"/>
    <s v="0001 - MINISTERIO DE EDUCACION"/>
    <x v="1"/>
    <x v="8"/>
    <x v="37"/>
    <s v="2.3 - MATERIALES Y SUMINISTROS"/>
    <s v="2.3.5 - CUERO, CAUCHO Y PLÁSTICO"/>
    <s v="N"/>
    <s v="00 - N/A"/>
    <s v="10 - FONDO GENERAL"/>
    <s v="(en blanco)"/>
    <s v="99 - MULTIPROVINCIAL"/>
    <n v="0"/>
    <n v="40037.31"/>
    <n v="1100000"/>
    <n v="7080"/>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221276.65000000002"/>
    <n v="228400.33000000002"/>
    <n v="32455.33"/>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2704058.5199999996"/>
    <n v="6734704.5999999996"/>
    <n v="289940.10999999993"/>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119163"/>
    <n v="37340"/>
    <n v="24951.8"/>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0"/>
    <n v="20000"/>
    <n v="20000"/>
    <n v="18834.47"/>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0"/>
    <n v="102420"/>
    <n v="0"/>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157938"/>
    <n v="82672.010000000009"/>
    <n v="245921.11"/>
    <n v="2477.2699999999995"/>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0"/>
    <n v="0"/>
    <n v="130000"/>
    <n v="0"/>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1189160"/>
    <n v="2581069.98"/>
    <n v="1924160"/>
    <n v="78234"/>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0"/>
    <n v="6681791.3299999991"/>
    <n v="7600000"/>
    <n v="1147068.46"/>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3828095"/>
    <n v="2840352.67"/>
    <n v="2013200"/>
    <n v="383039.1"/>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0"/>
    <n v="10203292.75"/>
    <n v="10940442.41"/>
    <n v="1298855.8700000001"/>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8448"/>
    <n v="1923872"/>
    <n v="2008448"/>
    <n v="372644"/>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29304"/>
    <n v="13516687.369999999"/>
    <n v="13545991.59"/>
    <n v="2539835.1000000006"/>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76417"/>
    <n v="233780.1"/>
    <n v="310417"/>
    <n v="46756.02"/>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0"/>
    <n v="414146.83999999997"/>
    <n v="734992"/>
    <n v="42763.19999999999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0"/>
    <n v="1083241.9200000002"/>
    <n v="1793526.1799999997"/>
    <n v="205424.57"/>
  </r>
  <r>
    <s v="2023"/>
    <x v="0"/>
    <x v="0"/>
    <x v="1"/>
    <x v="1"/>
    <s v="2 - Poder Ejecutivo"/>
    <s v="0206 - MINISTERIO DE EDUCACIÓN"/>
    <s v="0001 - MINISTERIO DE EDUCACION"/>
    <x v="1"/>
    <x v="8"/>
    <x v="37"/>
    <s v="2.3 - MATERIALES Y SUMINISTROS"/>
    <s v="2.3.9 - PRODUCTOS Y ÚTILES VARIOS"/>
    <s v="N"/>
    <s v="00 - N/A"/>
    <s v="10 - FONDO GENERAL"/>
    <s v="(en blanco)"/>
    <s v="99 - MULTIPROVINCIAL"/>
    <n v="0"/>
    <n v="0"/>
    <n v="0"/>
    <n v="0"/>
  </r>
  <r>
    <s v="2023"/>
    <x v="0"/>
    <x v="0"/>
    <x v="0"/>
    <x v="0"/>
    <s v="2 - Poder Ejecutivo"/>
    <s v="0206 - MINISTERIO DE EDUCACIÓN"/>
    <s v="0001 - MINISTERIO DE EDUCACION"/>
    <x v="1"/>
    <x v="8"/>
    <x v="24"/>
    <s v="2.1 - REMUNERACIONES Y CONTRIBUCIONES"/>
    <s v="2.1.1 - REMUNERACIONES"/>
    <s v="N"/>
    <s v="00 - N/A"/>
    <s v="10 - FONDO GENERAL"/>
    <s v="(en blanco)"/>
    <s v="99 - MULTIPROVINCIAL"/>
    <n v="293569490"/>
    <n v="293569490"/>
    <n v="293569490"/>
    <n v="205915351.48000002"/>
  </r>
  <r>
    <s v="2023"/>
    <x v="0"/>
    <x v="0"/>
    <x v="0"/>
    <x v="0"/>
    <s v="2 - Poder Ejecutivo"/>
    <s v="0206 - MINISTERIO DE EDUCACIÓN"/>
    <s v="0001 - MINISTERIO DE EDUCACION"/>
    <x v="1"/>
    <x v="8"/>
    <x v="24"/>
    <s v="2.1 - REMUNERACIONES Y CONTRIBUCIONES"/>
    <s v="2.1.1 - REMUNERACIONES"/>
    <s v="N"/>
    <s v="00 - N/A"/>
    <s v="10 - FONDO GENERAL"/>
    <s v="(en blanco)"/>
    <s v="99 - MULTIPROVINCIAL"/>
    <n v="24464124"/>
    <n v="0"/>
    <n v="24464124"/>
    <n v="0"/>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20814080"/>
    <n v="20814080"/>
    <n v="20814080"/>
    <n v="14599400.41"/>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20843436"/>
    <n v="20843436"/>
    <n v="20843436"/>
    <n v="14619990.449999999"/>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3365425"/>
    <n v="3365425"/>
    <n v="3365425"/>
    <n v="2360372.4200000004"/>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667184"/>
    <n v="4667184"/>
    <n v="4667184"/>
    <n v="3179611.45"/>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2920136"/>
    <n v="0"/>
    <n v="770136"/>
    <n v="0"/>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3336580"/>
    <n v="2505074.56"/>
    <n v="3550242"/>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21683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01500"/>
    <n v="0"/>
    <n v="180050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21480"/>
    <n v="0"/>
    <n v="222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0"/>
    <n v="0"/>
    <n v="12000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49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00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0"/>
    <n v="0"/>
    <n v="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3401500"/>
    <n v="8496578.4399999995"/>
    <n v="8901500"/>
    <n v="3946578.44"/>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720000"/>
    <n v="0"/>
    <n v="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5245800"/>
    <n v="0"/>
    <n v="1745800"/>
    <n v="0"/>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0"/>
    <n v="767495.6"/>
    <n v="1748838"/>
    <n v="0"/>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109654.4"/>
    <n v="3184654.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3750000"/>
    <n v="0"/>
    <n v="37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5300000"/>
    <n v="59245.440000000002"/>
    <n v="5300000"/>
    <n v="11849.08"/>
  </r>
  <r>
    <s v="2023"/>
    <x v="0"/>
    <x v="0"/>
    <x v="0"/>
    <x v="0"/>
    <s v="2 - Poder Ejecutivo"/>
    <s v="0206 - MINISTERIO DE EDUCACIÓN"/>
    <s v="0001 - MINISTERIO DE EDUCACION"/>
    <x v="1"/>
    <x v="8"/>
    <x v="24"/>
    <s v="2.3 - MATERIALES Y SUMINISTROS"/>
    <s v="2.3.2 - TEXTILES Y VESTUARIOS"/>
    <s v="N"/>
    <s v="00 - N/A"/>
    <s v="10 - FONDO GENERAL"/>
    <s v="(en blanco)"/>
    <s v="99 - MULTIPROVINCIAL"/>
    <n v="4460096"/>
    <n v="82128"/>
    <n v="4460096"/>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4140000"/>
    <n v="0"/>
    <n v="4140000"/>
    <n v="0"/>
  </r>
  <r>
    <s v="2023"/>
    <x v="0"/>
    <x v="0"/>
    <x v="0"/>
    <x v="0"/>
    <s v="2 - Poder Ejecutivo"/>
    <s v="0206 - MINISTERIO DE EDUCACIÓN"/>
    <s v="0001 - MINISTERIO DE EDUCACION"/>
    <x v="1"/>
    <x v="8"/>
    <x v="24"/>
    <s v="2.3 - MATERIALES Y SUMINISTROS"/>
    <s v="2.3.3 - PAPEL, CARTÓN E IMPRESOS"/>
    <s v="N"/>
    <s v="00 - N/A"/>
    <s v="10 - FONDO GENERAL"/>
    <s v="(en blanco)"/>
    <s v="99 - MULTIPROVINCIAL"/>
    <n v="327980"/>
    <n v="0"/>
    <n v="325000"/>
    <n v="0"/>
  </r>
  <r>
    <s v="2023"/>
    <x v="0"/>
    <x v="0"/>
    <x v="0"/>
    <x v="0"/>
    <s v="2 - Poder Ejecutivo"/>
    <s v="0206 - MINISTERIO DE EDUCACIÓN"/>
    <s v="0001 - MINISTERIO DE EDUCACION"/>
    <x v="1"/>
    <x v="8"/>
    <x v="24"/>
    <s v="2.3 - MATERIALES Y SUMINISTROS"/>
    <s v="2.3.3 - PAPEL, CARTÓN E IMPRESOS"/>
    <s v="N"/>
    <s v="00 - N/A"/>
    <s v="10 - FONDO GENERAL"/>
    <s v="(en blanco)"/>
    <s v="99 - MULTIPROVINCIAL"/>
    <n v="3144065"/>
    <n v="2700.72"/>
    <n v="1042545"/>
    <n v="2700.72"/>
  </r>
  <r>
    <s v="2023"/>
    <x v="0"/>
    <x v="0"/>
    <x v="0"/>
    <x v="0"/>
    <s v="2 - Poder Ejecutivo"/>
    <s v="0206 - MINISTERIO DE EDUCACIÓN"/>
    <s v="0001 - MINISTERIO DE EDUCACION"/>
    <x v="1"/>
    <x v="8"/>
    <x v="24"/>
    <s v="2.3 - MATERIALES Y SUMINISTROS"/>
    <s v="2.3.3 - PAPEL, CARTÓN E IMPRESOS"/>
    <s v="N"/>
    <s v="00 - N/A"/>
    <s v="10 - FONDO GENERAL"/>
    <s v="(en blanco)"/>
    <s v="99 - MULTIPROVINCIAL"/>
    <n v="2518860"/>
    <n v="0"/>
    <n v="2492500"/>
    <n v="0"/>
  </r>
  <r>
    <s v="2023"/>
    <x v="0"/>
    <x v="0"/>
    <x v="0"/>
    <x v="0"/>
    <s v="2 - Poder Ejecutivo"/>
    <s v="0206 - MINISTERIO DE EDUCACIÓN"/>
    <s v="0001 - MINISTERIO DE EDUCACION"/>
    <x v="1"/>
    <x v="8"/>
    <x v="24"/>
    <s v="2.3 - MATERIALES Y SUMINISTROS"/>
    <s v="2.3.3 - PAPEL, CARTÓN E IMPRESOS"/>
    <s v="N"/>
    <s v="00 - N/A"/>
    <s v="10 - FONDO GENERAL"/>
    <s v="(en blanco)"/>
    <s v="99 - MULTIPROVINCIAL"/>
    <n v="950"/>
    <n v="0"/>
    <n v="0"/>
    <n v="0"/>
  </r>
  <r>
    <s v="2023"/>
    <x v="0"/>
    <x v="0"/>
    <x v="0"/>
    <x v="0"/>
    <s v="2 - Poder Ejecutivo"/>
    <s v="0206 - MINISTERIO DE EDUCACIÓN"/>
    <s v="0001 - MINISTERIO DE EDUCACION"/>
    <x v="1"/>
    <x v="8"/>
    <x v="24"/>
    <s v="2.3 - MATERIALES Y SUMINISTROS"/>
    <s v="2.3.3 - PAPEL, CARTÓN E IMPRESOS"/>
    <s v="N"/>
    <s v="00 - N/A"/>
    <s v="10 - FONDO GENERAL"/>
    <s v="(en blanco)"/>
    <s v="99 - MULTIPROVINCIAL"/>
    <n v="6163000"/>
    <n v="0"/>
    <n v="85950"/>
    <n v="0"/>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780000"/>
    <n v="0"/>
    <n v="652099.71"/>
    <n v="0"/>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0"/>
    <n v="42244.3"/>
    <n v="536907.14"/>
    <n v="0"/>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805500"/>
    <n v="11359"/>
    <n v="791145"/>
    <n v="0"/>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0"/>
    <n v="0"/>
    <n v="522.15"/>
    <n v="0"/>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400000"/>
    <n v="0"/>
    <n v="400000"/>
    <n v="0"/>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450000"/>
    <n v="0"/>
    <n v="450000"/>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199691"/>
    <n v="1.0000000000218279E-2"/>
    <n v="303101"/>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3000000"/>
    <n v="75166"/>
    <n v="4449000"/>
    <n v="7516.6"/>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1809500"/>
    <n v="32806.25"/>
    <n v="1809500"/>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197500"/>
    <n v="39150"/>
    <n v="197500"/>
    <n v="0"/>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473200"/>
    <n v="0"/>
    <n v="473200"/>
    <n v="0"/>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0"/>
    <n v="125552"/>
    <n v="200000"/>
    <n v="12555.2"/>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7127039"/>
    <n v="419675.43000000005"/>
    <n v="7678804"/>
    <n v="72340.03"/>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6000"/>
    <n v="0"/>
    <n v="16000"/>
    <n v="0"/>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0"/>
    <n v="185024"/>
    <n v="1215000"/>
    <n v="18502.400000000001"/>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432850"/>
    <n v="0"/>
    <n v="432850"/>
    <n v="0"/>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0"/>
    <n v="1454726"/>
    <n v="1274521"/>
    <n v="132374.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567544"/>
    <n v="913910"/>
    <n v="2098290"/>
    <n v="145199"/>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0"/>
    <n v="866194.34000000008"/>
    <n v="899411.34000000008"/>
    <n v="58893.8"/>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841360"/>
    <n v="386733.20000000007"/>
    <n v="887500"/>
    <n v="38673.32"/>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0"/>
    <n v="0"/>
    <n v="1971"/>
    <n v="0"/>
  </r>
  <r>
    <s v="2023"/>
    <x v="0"/>
    <x v="0"/>
    <x v="1"/>
    <x v="1"/>
    <s v="2 - Poder Ejecutivo"/>
    <s v="0206 - MINISTERIO DE EDUCACIÓN"/>
    <s v="0001 - MINISTERIO DE EDUCACION"/>
    <x v="1"/>
    <x v="8"/>
    <x v="24"/>
    <s v="2.3 - MATERIALES Y SUMINISTROS"/>
    <s v="2.3.9 - PRODUCTOS Y ÚTILES VARIOS"/>
    <s v="N"/>
    <s v="00 - N/A"/>
    <s v="10 - FONDO GENERAL"/>
    <s v="(en blanco)"/>
    <s v="99 - MULTIPROVINCIAL"/>
    <n v="0"/>
    <n v="0"/>
    <n v="0"/>
    <n v="0"/>
  </r>
  <r>
    <s v="2023"/>
    <x v="0"/>
    <x v="0"/>
    <x v="0"/>
    <x v="0"/>
    <s v="2 - Poder Ejecutivo"/>
    <s v="0206 - MINISTERIO DE EDUCACIÓN"/>
    <s v="0001 - MINISTERIO DE EDUCACION"/>
    <x v="1"/>
    <x v="8"/>
    <x v="38"/>
    <s v="2.1 - REMUNERACIONES Y CONTRIBUCIONES"/>
    <s v="2.1.1 - REMUNERACIONES"/>
    <s v="N"/>
    <s v="00 - N/A"/>
    <s v="10 - FONDO GENERAL"/>
    <s v="(en blanco)"/>
    <s v="99 - MULTIPROVINCIAL"/>
    <n v="10392085684"/>
    <n v="9238155145.4700012"/>
    <n v="9559427494.9900017"/>
    <n v="8272084318.5000067"/>
  </r>
  <r>
    <s v="2023"/>
    <x v="0"/>
    <x v="0"/>
    <x v="0"/>
    <x v="0"/>
    <s v="2 - Poder Ejecutivo"/>
    <s v="0206 - MINISTERIO DE EDUCACIÓN"/>
    <s v="0001 - MINISTERIO DE EDUCACION"/>
    <x v="1"/>
    <x v="8"/>
    <x v="38"/>
    <s v="2.1 - REMUNERACIONES Y CONTRIBUCIONES"/>
    <s v="2.1.1 - REMUNERACIONES"/>
    <s v="N"/>
    <s v="00 - N/A"/>
    <s v="10 - FONDO GENERAL"/>
    <s v="(en blanco)"/>
    <s v="99 - MULTIPROVINCIAL"/>
    <n v="5822614624"/>
    <n v="0"/>
    <n v="23069606.430000305"/>
    <n v="0"/>
  </r>
  <r>
    <s v="2023"/>
    <x v="0"/>
    <x v="0"/>
    <x v="0"/>
    <x v="0"/>
    <s v="2 - Poder Ejecutivo"/>
    <s v="0206 - MINISTERIO DE EDUCACIÓN"/>
    <s v="0001 - MINISTERIO DE EDUCACION"/>
    <x v="1"/>
    <x v="8"/>
    <x v="38"/>
    <s v="2.1 - REMUNERACIONES Y CONTRIBUCIONES"/>
    <s v="2.1.1 - REMUNERACIONES"/>
    <s v="N"/>
    <s v="00 - N/A"/>
    <s v="10 - FONDO GENERAL"/>
    <s v="(en blanco)"/>
    <s v="99 - MULTIPROVINCIAL"/>
    <n v="15881000"/>
    <n v="0"/>
    <n v="1080000"/>
    <n v="0"/>
  </r>
  <r>
    <s v="2023"/>
    <x v="0"/>
    <x v="0"/>
    <x v="0"/>
    <x v="0"/>
    <s v="2 - Poder Ejecutivo"/>
    <s v="0206 - MINISTERIO DE EDUCACIÓN"/>
    <s v="0001 - MINISTERIO DE EDUCACION"/>
    <x v="1"/>
    <x v="8"/>
    <x v="38"/>
    <s v="2.1 - REMUNERACIONES Y CONTRIBUCIONES"/>
    <s v="2.1.1 - REMUNERACIONES"/>
    <s v="N"/>
    <s v="00 - N/A"/>
    <s v="10 - FONDO GENERAL"/>
    <s v="(en blanco)"/>
    <s v="99 - MULTIPROVINCIAL"/>
    <n v="14790000"/>
    <n v="10425609.789999999"/>
    <n v="14790000"/>
    <n v="10389144.789999999"/>
  </r>
  <r>
    <s v="2023"/>
    <x v="0"/>
    <x v="0"/>
    <x v="0"/>
    <x v="0"/>
    <s v="2 - Poder Ejecutivo"/>
    <s v="0206 - MINISTERIO DE EDUCACIÓN"/>
    <s v="0001 - MINISTERIO DE EDUCACION"/>
    <x v="1"/>
    <x v="8"/>
    <x v="38"/>
    <s v="2.1 - REMUNERACIONES Y CONTRIBUCIONES"/>
    <s v="2.1.1 - REMUNERACIONES"/>
    <s v="N"/>
    <s v="00 - N/A"/>
    <s v="10 - FONDO GENERAL"/>
    <s v="(en blanco)"/>
    <s v="99 - MULTIPROVINCIAL"/>
    <n v="866007142"/>
    <n v="0"/>
    <n v="866007142"/>
    <n v="0"/>
  </r>
  <r>
    <s v="2023"/>
    <x v="0"/>
    <x v="0"/>
    <x v="0"/>
    <x v="0"/>
    <s v="2 - Poder Ejecutivo"/>
    <s v="0206 - MINISTERIO DE EDUCACIÓN"/>
    <s v="0001 - MINISTERIO DE EDUCACION"/>
    <x v="1"/>
    <x v="8"/>
    <x v="38"/>
    <s v="2.1 - REMUNERACIONES Y CONTRIBUCIONES"/>
    <s v="2.1.1 - REMUNERACIONES"/>
    <s v="N"/>
    <s v="00 - N/A"/>
    <s v="10 - FONDO GENERAL"/>
    <s v="(en blanco)"/>
    <s v="99 - MULTIPROVINCIAL"/>
    <n v="272020664"/>
    <n v="815486841.81000006"/>
    <n v="1061654322.22"/>
    <n v="812781524.96000016"/>
  </r>
  <r>
    <s v="2023"/>
    <x v="0"/>
    <x v="0"/>
    <x v="0"/>
    <x v="0"/>
    <s v="2 - Poder Ejecutivo"/>
    <s v="0206 - MINISTERIO DE EDUCACIÓN"/>
    <s v="0001 - MINISTERIO DE EDUCACION"/>
    <x v="1"/>
    <x v="8"/>
    <x v="38"/>
    <s v="2.1 - REMUNERACIONES Y CONTRIBUCIONES"/>
    <s v="2.1.1 - REMUNERACIONES"/>
    <s v="N"/>
    <s v="00 - N/A"/>
    <s v="10 - FONDO GENERAL"/>
    <s v="(en blanco)"/>
    <s v="99 - MULTIPROVINCIAL"/>
    <n v="23666300"/>
    <n v="32855898.57"/>
    <n v="39554769.230000004"/>
    <n v="32566688.43"/>
  </r>
  <r>
    <s v="2023"/>
    <x v="0"/>
    <x v="0"/>
    <x v="0"/>
    <x v="0"/>
    <s v="2 - Poder Ejecutivo"/>
    <s v="0206 - MINISTERIO DE EDUCACIÓN"/>
    <s v="0001 - MINISTERIO DE EDUCACION"/>
    <x v="1"/>
    <x v="8"/>
    <x v="38"/>
    <s v="2.1 - REMUNERACIONES Y CONTRIBUCIONES"/>
    <s v="2.1.2 - SOBRESUELDOS"/>
    <s v="N"/>
    <s v="00 - N/A"/>
    <s v="10 - FONDO GENERAL"/>
    <s v="(en blanco)"/>
    <s v="99 - MULTIPROVINCIAL"/>
    <n v="9845195"/>
    <n v="15380439.350000001"/>
    <n v="15863820.57"/>
    <n v="15136788.75"/>
  </r>
  <r>
    <s v="2023"/>
    <x v="0"/>
    <x v="0"/>
    <x v="0"/>
    <x v="0"/>
    <s v="2 - Poder Ejecutivo"/>
    <s v="0206 - MINISTERIO DE EDUCACIÓN"/>
    <s v="0001 - MINISTERIO DE EDUCACION"/>
    <x v="1"/>
    <x v="8"/>
    <x v="38"/>
    <s v="2.1 - REMUNERACIONES Y CONTRIBUCIONES"/>
    <s v="2.1.2 - SOBRESUELDOS"/>
    <s v="N"/>
    <s v="00 - N/A"/>
    <s v="10 - FONDO GENERAL"/>
    <s v="(en blanco)"/>
    <s v="99 - MULTIPROVINCIAL"/>
    <n v="6000000"/>
    <n v="0"/>
    <n v="6000000"/>
    <n v="0"/>
  </r>
  <r>
    <s v="2023"/>
    <x v="0"/>
    <x v="0"/>
    <x v="0"/>
    <x v="0"/>
    <s v="2 - Poder Ejecutivo"/>
    <s v="0206 - MINISTERIO DE EDUCACIÓN"/>
    <s v="0001 - MINISTERIO DE EDUCACION"/>
    <x v="1"/>
    <x v="8"/>
    <x v="38"/>
    <s v="2.1 - REMUNERACIONES Y CONTRIBUCIONES"/>
    <s v="2.1.2 - SOBRESUELDOS"/>
    <s v="N"/>
    <s v="00 - N/A"/>
    <s v="10 - FONDO GENERAL"/>
    <s v="(en blanco)"/>
    <s v="99 - MULTIPROVINCIAL"/>
    <n v="0"/>
    <n v="584786683.55999994"/>
    <n v="584789182.55999994"/>
    <n v="411215296.28999996"/>
  </r>
  <r>
    <s v="2023"/>
    <x v="0"/>
    <x v="0"/>
    <x v="0"/>
    <x v="0"/>
    <s v="2 - Poder Ejecutivo"/>
    <s v="0206 - MINISTERIO DE EDUCACIÓN"/>
    <s v="0001 - MINISTERIO DE EDUCACION"/>
    <x v="1"/>
    <x v="8"/>
    <x v="38"/>
    <s v="2.1 - REMUNERACIONES Y CONTRIBUCIONES"/>
    <s v="2.1.2 - SOBRESUELDOS"/>
    <s v="N"/>
    <s v="00 - N/A"/>
    <s v="10 - FONDO GENERAL"/>
    <s v="(en blanco)"/>
    <s v="99 - MULTIPROVINCIAL"/>
    <n v="900000000"/>
    <n v="271344835.95999998"/>
    <n v="900000000"/>
    <n v="256155003.16"/>
  </r>
  <r>
    <s v="2023"/>
    <x v="0"/>
    <x v="0"/>
    <x v="0"/>
    <x v="0"/>
    <s v="2 - Poder Ejecutivo"/>
    <s v="0206 - MINISTERIO DE EDUCACIÓN"/>
    <s v="0001 - MINISTERIO DE EDUCACION"/>
    <x v="1"/>
    <x v="8"/>
    <x v="38"/>
    <s v="2.1 - REMUNERACIONES Y CONTRIBUCIONES"/>
    <s v="2.1.2 - SOBRESUELDOS"/>
    <s v="N"/>
    <s v="00 - N/A"/>
    <s v="10 - FONDO GENERAL"/>
    <s v="(en blanco)"/>
    <s v="99 - MULTIPROVINCIAL"/>
    <n v="35280000"/>
    <n v="17425394.329999998"/>
    <n v="35280000"/>
    <n v="17364540.699999999"/>
  </r>
  <r>
    <s v="2023"/>
    <x v="0"/>
    <x v="0"/>
    <x v="0"/>
    <x v="0"/>
    <s v="2 - Poder Ejecutivo"/>
    <s v="0206 - MINISTERIO DE EDUCACIÓN"/>
    <s v="0001 - MINISTERIO DE EDUCACION"/>
    <x v="1"/>
    <x v="8"/>
    <x v="38"/>
    <s v="2.1 - REMUNERACIONES Y CONTRIBUCIONES"/>
    <s v="2.1.2 - SOBRESUELDOS"/>
    <s v="N"/>
    <s v="00 - N/A"/>
    <s v="10 - FONDO GENERAL"/>
    <s v="(en blanco)"/>
    <s v="99 - MULTIPROVINCIAL"/>
    <n v="1000000000"/>
    <n v="0"/>
    <n v="1000000000"/>
    <n v="0"/>
  </r>
  <r>
    <s v="2023"/>
    <x v="0"/>
    <x v="0"/>
    <x v="0"/>
    <x v="0"/>
    <s v="2 - Poder Ejecutivo"/>
    <s v="0206 - MINISTERIO DE EDUCACIÓN"/>
    <s v="0001 - MINISTERIO DE EDUCACION"/>
    <x v="1"/>
    <x v="8"/>
    <x v="38"/>
    <s v="2.1 - REMUNERACIONES Y CONTRIBUCIONES"/>
    <s v="2.1.2 - SOBRESUELDOS"/>
    <s v="N"/>
    <s v="00 - N/A"/>
    <s v="10 - FONDO GENERAL"/>
    <s v="(en blanco)"/>
    <s v="99 - MULTIPROVINCIAL"/>
    <n v="325000000"/>
    <n v="0"/>
    <n v="325000000"/>
    <n v="0"/>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20800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735688492"/>
    <n v="654504556"/>
    <n v="667457992"/>
    <n v="586223766.59000015"/>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738854815"/>
    <n v="657528030"/>
    <n v="738854815"/>
    <n v="587872564.03000033"/>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98289227"/>
    <n v="113666308"/>
    <n v="125289227"/>
    <n v="78762895.600000069"/>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00529226"/>
    <n v="141128686"/>
    <n v="141029226"/>
    <n v="99357967.279999971"/>
  </r>
  <r>
    <s v="2023"/>
    <x v="0"/>
    <x v="0"/>
    <x v="0"/>
    <x v="0"/>
    <s v="2 - Poder Ejecutivo"/>
    <s v="0206 - MINISTERIO DE EDUCACIÓN"/>
    <s v="0001 - MINISTERIO DE EDUCACION"/>
    <x v="1"/>
    <x v="8"/>
    <x v="38"/>
    <s v="2.2 - CONTRATACIÓN DE SERVICIOS"/>
    <s v="2.2.1 - SERVICIOS BÁSICOS"/>
    <s v="N"/>
    <s v="00 - N/A"/>
    <s v="10 - FONDO GENERAL"/>
    <s v="(en blanco)"/>
    <s v="99 - MULTIPROVINCIAL"/>
    <n v="8280000"/>
    <n v="0"/>
    <n v="0"/>
    <n v="0"/>
  </r>
  <r>
    <s v="2023"/>
    <x v="0"/>
    <x v="0"/>
    <x v="0"/>
    <x v="0"/>
    <s v="2 - Poder Ejecutivo"/>
    <s v="0206 - MINISTERIO DE EDUCACIÓN"/>
    <s v="0001 - MINISTERIO DE EDUCACION"/>
    <x v="1"/>
    <x v="8"/>
    <x v="38"/>
    <s v="2.2 - CONTRATACIÓN DE SERVICIOS"/>
    <s v="2.2.1 - SERVICIOS BÁSICOS"/>
    <s v="N"/>
    <s v="00 - N/A"/>
    <s v="10 - FONDO GENERAL"/>
    <s v="(en blanco)"/>
    <s v="99 - MULTIPROVINCIAL"/>
    <n v="193600708"/>
    <n v="126788662.36000003"/>
    <n v="163380708"/>
    <n v="126788662.36000003"/>
  </r>
  <r>
    <s v="2023"/>
    <x v="0"/>
    <x v="0"/>
    <x v="0"/>
    <x v="0"/>
    <s v="2 - Poder Ejecutivo"/>
    <s v="0206 - MINISTERIO DE EDUCACIÓN"/>
    <s v="0001 - MINISTERIO DE EDUCACION"/>
    <x v="1"/>
    <x v="8"/>
    <x v="38"/>
    <s v="2.2 - CONTRATACIÓN DE SERVICIOS"/>
    <s v="2.2.1 - SERVICIOS BÁSICOS"/>
    <s v="N"/>
    <s v="00 - N/A"/>
    <s v="10 - FONDO GENERAL"/>
    <s v="(en blanco)"/>
    <s v="99 - MULTIPROVINCIAL"/>
    <n v="109467200"/>
    <n v="582104372.87"/>
    <n v="592326799"/>
    <n v="582104372.87"/>
  </r>
  <r>
    <s v="2023"/>
    <x v="0"/>
    <x v="0"/>
    <x v="0"/>
    <x v="0"/>
    <s v="2 - Poder Ejecutivo"/>
    <s v="0206 - MINISTERIO DE EDUCACIÓN"/>
    <s v="0001 - MINISTERIO DE EDUCACION"/>
    <x v="1"/>
    <x v="8"/>
    <x v="38"/>
    <s v="2.2 - CONTRATACIÓN DE SERVICIOS"/>
    <s v="2.2.1 - SERVICIOS BÁSICOS"/>
    <s v="N"/>
    <s v="00 - N/A"/>
    <s v="10 - FONDO GENERAL"/>
    <s v="(en blanco)"/>
    <s v="99 - MULTIPROVINCIAL"/>
    <n v="750767347"/>
    <n v="907943365.26000035"/>
    <n v="927603646"/>
    <n v="907943365.26000035"/>
  </r>
  <r>
    <s v="2023"/>
    <x v="0"/>
    <x v="0"/>
    <x v="0"/>
    <x v="0"/>
    <s v="2 - Poder Ejecutivo"/>
    <s v="0206 - MINISTERIO DE EDUCACIÓN"/>
    <s v="0001 - MINISTERIO DE EDUCACION"/>
    <x v="1"/>
    <x v="8"/>
    <x v="38"/>
    <s v="2.2 - CONTRATACIÓN DE SERVICIOS"/>
    <s v="2.2.1 - SERVICIOS BÁSICOS"/>
    <s v="N"/>
    <s v="00 - N/A"/>
    <s v="10 - FONDO GENERAL"/>
    <s v="(en blanco)"/>
    <s v="99 - MULTIPROVINCIAL"/>
    <n v="143285124"/>
    <n v="384974577.19000006"/>
    <n v="366297124"/>
    <n v="384974577.19000006"/>
  </r>
  <r>
    <s v="2023"/>
    <x v="0"/>
    <x v="0"/>
    <x v="0"/>
    <x v="0"/>
    <s v="2 - Poder Ejecutivo"/>
    <s v="0206 - MINISTERIO DE EDUCACIÓN"/>
    <s v="0001 - MINISTERIO DE EDUCACION"/>
    <x v="1"/>
    <x v="8"/>
    <x v="38"/>
    <s v="2.2 - CONTRATACIÓN DE SERVICIOS"/>
    <s v="2.2.1 - SERVICIOS BÁSICOS"/>
    <s v="N"/>
    <s v="00 - N/A"/>
    <s v="10 - FONDO GENERAL"/>
    <s v="(en blanco)"/>
    <s v="99 - MULTIPROVINCIAL"/>
    <n v="7776976"/>
    <n v="47904486"/>
    <n v="99776976"/>
    <n v="47904486"/>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233409060"/>
    <n v="658224.21"/>
    <n v="8508534"/>
    <n v="458640.19999999995"/>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7500000"/>
    <n v="650000"/>
    <n v="0"/>
    <n v="650000"/>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0"/>
    <n v="15838004.619999999"/>
    <n v="14000000"/>
    <n v="2885728.0399999996"/>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319242458"/>
    <n v="131985930.02000003"/>
    <n v="198432879.92999995"/>
    <n v="89853254.969999984"/>
  </r>
  <r>
    <s v="2023"/>
    <x v="0"/>
    <x v="0"/>
    <x v="0"/>
    <x v="0"/>
    <s v="2 - Poder Ejecutivo"/>
    <s v="0206 - MINISTERIO DE EDUCACIÓN"/>
    <s v="0001 - MINISTERIO DE EDUCACION"/>
    <x v="1"/>
    <x v="8"/>
    <x v="38"/>
    <s v="2.2 - CONTRATACIÓN DE SERVICIOS"/>
    <s v="2.2.3 - VIÁTICOS"/>
    <s v="N"/>
    <s v="00 - N/A"/>
    <s v="10 - FONDO GENERAL"/>
    <s v="(en blanco)"/>
    <s v="99 - MULTIPROVINCIAL"/>
    <n v="559179066"/>
    <n v="149531347.93999997"/>
    <n v="230782039.51999998"/>
    <n v="149531347.94"/>
  </r>
  <r>
    <s v="2023"/>
    <x v="0"/>
    <x v="0"/>
    <x v="0"/>
    <x v="0"/>
    <s v="2 - Poder Ejecutivo"/>
    <s v="0206 - MINISTERIO DE EDUCACIÓN"/>
    <s v="0001 - MINISTERIO DE EDUCACION"/>
    <x v="1"/>
    <x v="8"/>
    <x v="38"/>
    <s v="2.2 - CONTRATACIÓN DE SERVICIOS"/>
    <s v="2.2.3 - VIÁTICOS"/>
    <s v="N"/>
    <s v="00 - N/A"/>
    <s v="10 - FONDO GENERAL"/>
    <s v="(en blanco)"/>
    <s v="99 - MULTIPROVINCIAL"/>
    <n v="13860000"/>
    <n v="0"/>
    <n v="332000"/>
    <n v="0"/>
  </r>
  <r>
    <s v="2023"/>
    <x v="0"/>
    <x v="0"/>
    <x v="0"/>
    <x v="0"/>
    <s v="2 - Poder Ejecutivo"/>
    <s v="0206 - MINISTERIO DE EDUCACIÓN"/>
    <s v="0001 - MINISTERIO DE EDUCACION"/>
    <x v="1"/>
    <x v="8"/>
    <x v="38"/>
    <s v="2.2 - CONTRATACIÓN DE SERVICIOS"/>
    <s v="2.2.3 - VIÁTICOS"/>
    <s v="N"/>
    <s v="00 - N/A"/>
    <s v="10 - FONDO GENERAL"/>
    <s v="(en blanco)"/>
    <s v="99 - MULTIPROVINCIAL"/>
    <n v="340850"/>
    <n v="0"/>
    <n v="35850"/>
    <n v="0"/>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15098632"/>
    <n v="382203607.07999998"/>
    <n v="571138263.32000005"/>
    <n v="7970857.0800000001"/>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1450000"/>
    <n v="30819579.960000001"/>
    <n v="16604000"/>
    <n v="15891500"/>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5426694"/>
    <n v="42041986.439999998"/>
    <n v="40563544.450000003"/>
    <n v="42041266.439999998"/>
  </r>
  <r>
    <s v="2023"/>
    <x v="0"/>
    <x v="0"/>
    <x v="0"/>
    <x v="0"/>
    <s v="2 - Poder Ejecutivo"/>
    <s v="0206 - MINISTERIO DE EDUCACIÓN"/>
    <s v="0001 - MINISTERIO DE EDUCACION"/>
    <x v="1"/>
    <x v="8"/>
    <x v="38"/>
    <s v="2.2 - CONTRATACIÓN DE SERVICIOS"/>
    <s v="2.2.5 - ALQUILERES Y RENTAS"/>
    <s v="N"/>
    <s v="00 - N/A"/>
    <s v="10 - FONDO GENERAL"/>
    <s v="(en blanco)"/>
    <s v="99 - MULTIPROVINCIAL"/>
    <n v="540354896"/>
    <n v="517217234.43000001"/>
    <n v="589311596"/>
    <n v="325359587.67999995"/>
  </r>
  <r>
    <s v="2023"/>
    <x v="0"/>
    <x v="0"/>
    <x v="0"/>
    <x v="0"/>
    <s v="2 - Poder Ejecutivo"/>
    <s v="0206 - MINISTERIO DE EDUCACIÓN"/>
    <s v="0001 - MINISTERIO DE EDUCACION"/>
    <x v="1"/>
    <x v="8"/>
    <x v="38"/>
    <s v="2.2 - CONTRATACIÓN DE SERVICIOS"/>
    <s v="2.2.5 - ALQUILERES Y RENTAS"/>
    <s v="N"/>
    <s v="00 - N/A"/>
    <s v="10 - FONDO GENERAL"/>
    <s v="(en blanco)"/>
    <s v="99 - MULTIPROVINCIAL"/>
    <n v="309992500"/>
    <n v="187558416.96000001"/>
    <n v="206759286.06999999"/>
    <n v="49236179.759999998"/>
  </r>
  <r>
    <s v="2023"/>
    <x v="0"/>
    <x v="0"/>
    <x v="0"/>
    <x v="0"/>
    <s v="2 - Poder Ejecutivo"/>
    <s v="0206 - MINISTERIO DE EDUCACIÓN"/>
    <s v="0001 - MINISTERIO DE EDUCACION"/>
    <x v="1"/>
    <x v="8"/>
    <x v="38"/>
    <s v="2.2 - CONTRATACIÓN DE SERVICIOS"/>
    <s v="2.2.5 - ALQUILERES Y RENTAS"/>
    <s v="N"/>
    <s v="00 - N/A"/>
    <s v="10 - FONDO GENERAL"/>
    <s v="(en blanco)"/>
    <s v="99 - MULTIPROVINCIAL"/>
    <n v="20000"/>
    <n v="26566.02"/>
    <n v="0"/>
    <n v="26566.02"/>
  </r>
  <r>
    <s v="2023"/>
    <x v="0"/>
    <x v="0"/>
    <x v="0"/>
    <x v="0"/>
    <s v="2 - Poder Ejecutivo"/>
    <s v="0206 - MINISTERIO DE EDUCACIÓN"/>
    <s v="0001 - MINISTERIO DE EDUCACION"/>
    <x v="1"/>
    <x v="8"/>
    <x v="38"/>
    <s v="2.2 - CONTRATACIÓN DE SERVICIOS"/>
    <s v="2.2.5 - ALQUILERES Y RENTAS"/>
    <s v="N"/>
    <s v="00 - N/A"/>
    <s v="10 - FONDO GENERAL"/>
    <s v="(en blanco)"/>
    <s v="99 - MULTIPROVINCIAL"/>
    <n v="3130000"/>
    <n v="4380063.24"/>
    <n v="19154500"/>
    <n v="4380063.24"/>
  </r>
  <r>
    <s v="2023"/>
    <x v="0"/>
    <x v="0"/>
    <x v="0"/>
    <x v="0"/>
    <s v="2 - Poder Ejecutivo"/>
    <s v="0206 - MINISTERIO DE EDUCACIÓN"/>
    <s v="0001 - MINISTERIO DE EDUCACION"/>
    <x v="1"/>
    <x v="8"/>
    <x v="38"/>
    <s v="2.2 - CONTRATACIÓN DE SERVICIOS"/>
    <s v="2.2.5 - ALQUILERES Y RENTAS"/>
    <s v="N"/>
    <s v="00 - N/A"/>
    <s v="10 - FONDO GENERAL"/>
    <s v="(en blanco)"/>
    <s v="99 - MULTIPROVINCIAL"/>
    <n v="540168"/>
    <n v="0"/>
    <n v="1063978"/>
    <n v="0"/>
  </r>
  <r>
    <s v="2023"/>
    <x v="0"/>
    <x v="0"/>
    <x v="0"/>
    <x v="0"/>
    <s v="2 - Poder Ejecutivo"/>
    <s v="0206 - MINISTERIO DE EDUCACIÓN"/>
    <s v="0001 - MINISTERIO DE EDUCACION"/>
    <x v="1"/>
    <x v="8"/>
    <x v="38"/>
    <s v="2.2 - CONTRATACIÓN DE SERVICIOS"/>
    <s v="2.2.5 - ALQUILERES Y RENTAS"/>
    <s v="N"/>
    <s v="00 - N/A"/>
    <s v="10 - FONDO GENERAL"/>
    <s v="(en blanco)"/>
    <s v="99 - MULTIPROVINCIAL"/>
    <n v="1940479641"/>
    <n v="651108202.55999994"/>
    <n v="855904121.30999994"/>
    <n v="645750681.60000002"/>
  </r>
  <r>
    <s v="2023"/>
    <x v="0"/>
    <x v="0"/>
    <x v="0"/>
    <x v="0"/>
    <s v="2 - Poder Ejecutivo"/>
    <s v="0206 - MINISTERIO DE EDUCACIÓN"/>
    <s v="0001 - MINISTERIO DE EDUCACION"/>
    <x v="1"/>
    <x v="8"/>
    <x v="38"/>
    <s v="2.2 - CONTRATACIÓN DE SERVICIOS"/>
    <s v="2.2.6 - SEGUROS"/>
    <s v="N"/>
    <s v="00 - N/A"/>
    <s v="10 - FONDO GENERAL"/>
    <s v="(en blanco)"/>
    <s v="99 - MULTIPROVINCIAL"/>
    <n v="242858664"/>
    <n v="0"/>
    <n v="55446471"/>
    <n v="0"/>
  </r>
  <r>
    <s v="2023"/>
    <x v="0"/>
    <x v="0"/>
    <x v="0"/>
    <x v="0"/>
    <s v="2 - Poder Ejecutivo"/>
    <s v="0206 - MINISTERIO DE EDUCACIÓN"/>
    <s v="0001 - MINISTERIO DE EDUCACION"/>
    <x v="1"/>
    <x v="8"/>
    <x v="38"/>
    <s v="2.2 - CONTRATACIÓN DE SERVICIOS"/>
    <s v="2.2.6 - SEGUROS"/>
    <s v="N"/>
    <s v="00 - N/A"/>
    <s v="10 - FONDO GENERAL"/>
    <s v="(en blanco)"/>
    <s v="99 - MULTIPROVINCIAL"/>
    <n v="84000000"/>
    <n v="310490765.85000002"/>
    <n v="255603883"/>
    <n v="310490765.84999996"/>
  </r>
  <r>
    <s v="2023"/>
    <x v="0"/>
    <x v="0"/>
    <x v="0"/>
    <x v="0"/>
    <s v="2 - Poder Ejecutivo"/>
    <s v="0206 - MINISTERIO DE EDUCACIÓN"/>
    <s v="0001 - MINISTERIO DE EDUCACION"/>
    <x v="1"/>
    <x v="8"/>
    <x v="38"/>
    <s v="2.2 - CONTRATACIÓN DE SERVICIOS"/>
    <s v="2.2.6 - SEGUROS"/>
    <s v="N"/>
    <s v="00 - N/A"/>
    <s v="10 - FONDO GENERAL"/>
    <s v="(en blanco)"/>
    <s v="99 - MULTIPROVINCIAL"/>
    <n v="100000"/>
    <n v="23423425.32"/>
    <n v="23423426"/>
    <n v="15988672.539999999"/>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1650000"/>
    <n v="23408457.440000001"/>
    <n v="26559790"/>
    <n v="23408457.440000001"/>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10003000"/>
    <n v="4300226.88"/>
    <n v="4315000"/>
    <n v="4300226.88"/>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87285016"/>
    <n v="0"/>
    <n v="28755010"/>
    <n v="0"/>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90000"/>
    <n v="1893147.2000000002"/>
    <n v="562857.71"/>
    <n v="1453758.55"/>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34321776"/>
    <n v="1232305.53"/>
    <n v="3520259"/>
    <n v="158505.53"/>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400000"/>
    <n v="0"/>
    <n v="400000"/>
    <n v="0"/>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1200000"/>
    <n v="0"/>
    <n v="0"/>
    <n v="0"/>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72000000"/>
    <n v="93389340.909999982"/>
    <n v="155429215"/>
    <n v="54454973.790000007"/>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1800000"/>
    <n v="0"/>
    <n v="0"/>
    <n v="0"/>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0"/>
    <n v="1227200"/>
    <n v="14411036"/>
    <n v="122720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800000"/>
    <n v="0"/>
    <n v="1800000"/>
    <n v="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27000"/>
    <n v="0"/>
    <n v="127000"/>
    <n v="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144500"/>
    <n v="261694.46000000002"/>
    <n v="1127500"/>
    <n v="261694.46000000002"/>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320854868"/>
    <n v="484046285.17999995"/>
    <n v="492384317.48000002"/>
    <n v="285112167.96999997"/>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8460000"/>
    <n v="0"/>
    <n v="20490000"/>
    <n v="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900000"/>
    <n v="0"/>
    <n v="900000"/>
    <n v="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090000"/>
    <n v="0"/>
    <n v="6167766.5700000003"/>
    <n v="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7200000"/>
    <n v="24100000"/>
    <n v="27376000"/>
    <n v="1350000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4320000"/>
    <n v="39059420"/>
    <n v="15000000"/>
    <n v="3054725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82230838"/>
    <n v="28467768.73"/>
    <n v="35344453.289999992"/>
    <n v="3358813.85"/>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54982872"/>
    <n v="39583.58"/>
    <n v="3497560"/>
    <n v="0"/>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979085907"/>
    <n v="54066492.550000004"/>
    <n v="96919883.530000001"/>
    <n v="17674294.710000001"/>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0"/>
    <n v="4639370.2"/>
    <n v="4642600"/>
    <n v="4639370.2"/>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0"/>
    <n v="9600"/>
    <n v="10000"/>
    <n v="9600"/>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8766091746"/>
    <n v="0"/>
    <n v="5759336076"/>
    <n v="0"/>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2425000"/>
    <n v="86405835.11999999"/>
    <n v="57458631.670000002"/>
    <n v="35550693.770000003"/>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347090497"/>
    <n v="232189080.31999999"/>
    <n v="273488590.66999996"/>
    <n v="81111820.159999996"/>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5684473"/>
    <n v="1823312.82"/>
    <n v="6790944"/>
    <n v="1823312.82"/>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807780"/>
    <n v="43963.96"/>
    <n v="4102130"/>
    <n v="43963.96"/>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9617500"/>
    <n v="3252140.17"/>
    <n v="3797500"/>
    <n v="1229170.8600000001"/>
  </r>
  <r>
    <s v="2023"/>
    <x v="0"/>
    <x v="0"/>
    <x v="0"/>
    <x v="0"/>
    <s v="2 - Poder Ejecutivo"/>
    <s v="0206 - MINISTERIO DE EDUCACIÓN"/>
    <s v="0001 - MINISTERIO DE EDUCACION"/>
    <x v="1"/>
    <x v="8"/>
    <x v="38"/>
    <s v="2.3 - MATERIALES Y SUMINISTROS"/>
    <s v="2.3.2 - TEXTILES Y VESTUARIOS"/>
    <s v="N"/>
    <s v="00 - N/A"/>
    <s v="10 - FONDO GENERAL"/>
    <s v="(en blanco)"/>
    <s v="99 - MULTIPROVINCIAL"/>
    <n v="1304250"/>
    <n v="107616"/>
    <n v="127826"/>
    <n v="107616"/>
  </r>
  <r>
    <s v="2023"/>
    <x v="0"/>
    <x v="0"/>
    <x v="0"/>
    <x v="0"/>
    <s v="2 - Poder Ejecutivo"/>
    <s v="0206 - MINISTERIO DE EDUCACIÓN"/>
    <s v="0001 - MINISTERIO DE EDUCACION"/>
    <x v="1"/>
    <x v="8"/>
    <x v="38"/>
    <s v="2.3 - MATERIALES Y SUMINISTROS"/>
    <s v="2.3.2 - TEXTILES Y VESTUARIOS"/>
    <s v="N"/>
    <s v="00 - N/A"/>
    <s v="10 - FONDO GENERAL"/>
    <s v="(en blanco)"/>
    <s v="99 - MULTIPROVINCIAL"/>
    <n v="2300560"/>
    <n v="1511050.27"/>
    <n v="2498463.0499999998"/>
    <n v="260961.72999999998"/>
  </r>
  <r>
    <s v="2023"/>
    <x v="0"/>
    <x v="0"/>
    <x v="0"/>
    <x v="0"/>
    <s v="2 - Poder Ejecutivo"/>
    <s v="0206 - MINISTERIO DE EDUCACIÓN"/>
    <s v="0001 - MINISTERIO DE EDUCACION"/>
    <x v="1"/>
    <x v="8"/>
    <x v="38"/>
    <s v="2.3 - MATERIALES Y SUMINISTROS"/>
    <s v="2.3.2 - TEXTILES Y VESTUARIOS"/>
    <s v="N"/>
    <s v="00 - N/A"/>
    <s v="10 - FONDO GENERAL"/>
    <s v="(en blanco)"/>
    <s v="99 - MULTIPROVINCIAL"/>
    <n v="79897926"/>
    <n v="57722957.449999996"/>
    <n v="72498848.359999999"/>
    <n v="47748348.920000002"/>
  </r>
  <r>
    <s v="2023"/>
    <x v="0"/>
    <x v="0"/>
    <x v="0"/>
    <x v="0"/>
    <s v="2 - Poder Ejecutivo"/>
    <s v="0206 - MINISTERIO DE EDUCACIÓN"/>
    <s v="0001 - MINISTERIO DE EDUCACION"/>
    <x v="1"/>
    <x v="8"/>
    <x v="38"/>
    <s v="2.3 - MATERIALES Y SUMINISTROS"/>
    <s v="2.3.2 - TEXTILES Y VESTUARIOS"/>
    <s v="N"/>
    <s v="00 - N/A"/>
    <s v="10 - FONDO GENERAL"/>
    <s v="(en blanco)"/>
    <s v="99 - MULTIPROVINCIAL"/>
    <n v="29130500"/>
    <n v="15965596.07"/>
    <n v="16889169"/>
    <n v="11574503.02"/>
  </r>
  <r>
    <s v="2023"/>
    <x v="0"/>
    <x v="0"/>
    <x v="0"/>
    <x v="0"/>
    <s v="2 - Poder Ejecutivo"/>
    <s v="0206 - MINISTERIO DE EDUCACIÓN"/>
    <s v="0001 - MINISTERIO DE EDUCACION"/>
    <x v="1"/>
    <x v="8"/>
    <x v="38"/>
    <s v="2.3 - MATERIALES Y SUMINISTROS"/>
    <s v="2.3.3 - PAPEL, CARTÓN E IMPRESOS"/>
    <s v="N"/>
    <s v="00 - N/A"/>
    <s v="10 - FONDO GENERAL"/>
    <s v="(en blanco)"/>
    <s v="99 - MULTIPROVINCIAL"/>
    <n v="8588810"/>
    <n v="2502098.67"/>
    <n v="22363285"/>
    <n v="1628265.01"/>
  </r>
  <r>
    <s v="2023"/>
    <x v="0"/>
    <x v="0"/>
    <x v="0"/>
    <x v="0"/>
    <s v="2 - Poder Ejecutivo"/>
    <s v="0206 - MINISTERIO DE EDUCACIÓN"/>
    <s v="0001 - MINISTERIO DE EDUCACION"/>
    <x v="1"/>
    <x v="8"/>
    <x v="38"/>
    <s v="2.3 - MATERIALES Y SUMINISTROS"/>
    <s v="2.3.3 - PAPEL, CARTÓN E IMPRESOS"/>
    <s v="N"/>
    <s v="00 - N/A"/>
    <s v="10 - FONDO GENERAL"/>
    <s v="(en blanco)"/>
    <s v="99 - MULTIPROVINCIAL"/>
    <n v="27453429"/>
    <n v="8863173.8399999999"/>
    <n v="17267005"/>
    <n v="7618886.5099999998"/>
  </r>
  <r>
    <s v="2023"/>
    <x v="0"/>
    <x v="0"/>
    <x v="0"/>
    <x v="0"/>
    <s v="2 - Poder Ejecutivo"/>
    <s v="0206 - MINISTERIO DE EDUCACIÓN"/>
    <s v="0001 - MINISTERIO DE EDUCACION"/>
    <x v="1"/>
    <x v="8"/>
    <x v="38"/>
    <s v="2.3 - MATERIALES Y SUMINISTROS"/>
    <s v="2.3.3 - PAPEL, CARTÓN E IMPRESOS"/>
    <s v="N"/>
    <s v="00 - N/A"/>
    <s v="10 - FONDO GENERAL"/>
    <s v="(en blanco)"/>
    <s v="99 - MULTIPROVINCIAL"/>
    <n v="18907453"/>
    <n v="363916.72"/>
    <n v="5183703.3599999994"/>
    <n v="94105"/>
  </r>
  <r>
    <s v="2023"/>
    <x v="0"/>
    <x v="0"/>
    <x v="0"/>
    <x v="0"/>
    <s v="2 - Poder Ejecutivo"/>
    <s v="0206 - MINISTERIO DE EDUCACIÓN"/>
    <s v="0001 - MINISTERIO DE EDUCACION"/>
    <x v="1"/>
    <x v="8"/>
    <x v="38"/>
    <s v="2.3 - MATERIALES Y SUMINISTROS"/>
    <s v="2.3.3 - PAPEL, CARTÓN E IMPRESOS"/>
    <s v="N"/>
    <s v="00 - N/A"/>
    <s v="10 - FONDO GENERAL"/>
    <s v="(en blanco)"/>
    <s v="99 - MULTIPROVINCIAL"/>
    <n v="1330550"/>
    <n v="6283872.5"/>
    <n v="6962471"/>
    <n v="6283872.5"/>
  </r>
  <r>
    <s v="2023"/>
    <x v="0"/>
    <x v="0"/>
    <x v="0"/>
    <x v="0"/>
    <s v="2 - Poder Ejecutivo"/>
    <s v="0206 - MINISTERIO DE EDUCACIÓN"/>
    <s v="0001 - MINISTERIO DE EDUCACION"/>
    <x v="1"/>
    <x v="8"/>
    <x v="38"/>
    <s v="2.3 - MATERIALES Y SUMINISTROS"/>
    <s v="2.3.3 - PAPEL, CARTÓN E IMPRESOS"/>
    <s v="N"/>
    <s v="00 - N/A"/>
    <s v="10 - FONDO GENERAL"/>
    <s v="(en blanco)"/>
    <s v="99 - MULTIPROVINCIAL"/>
    <n v="85986808"/>
    <n v="0"/>
    <n v="2618888"/>
    <n v="0"/>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1766000"/>
    <n v="756810.46"/>
    <n v="1758000"/>
    <n v="585273.21"/>
  </r>
  <r>
    <s v="2023"/>
    <x v="0"/>
    <x v="0"/>
    <x v="0"/>
    <x v="0"/>
    <s v="2 - Poder Ejecutivo"/>
    <s v="0206 - MINISTERIO DE EDUCACIÓN"/>
    <s v="0001 - MINISTERIO DE EDUCACION"/>
    <x v="1"/>
    <x v="8"/>
    <x v="38"/>
    <s v="2.3 - MATERIALES Y SUMINISTROS"/>
    <s v="2.3.5 - CUERO, CAUCHO Y PLÁSTICO"/>
    <s v="N"/>
    <s v="00 - N/A"/>
    <s v="10 - FONDO GENERAL"/>
    <s v="(en blanco)"/>
    <s v="99 - MULTIPROVINCIAL"/>
    <n v="18150000"/>
    <n v="8715689.1500000004"/>
    <n v="10150143.82"/>
    <n v="8715689.1500000004"/>
  </r>
  <r>
    <s v="2023"/>
    <x v="0"/>
    <x v="0"/>
    <x v="0"/>
    <x v="0"/>
    <s v="2 - Poder Ejecutivo"/>
    <s v="0206 - MINISTERIO DE EDUCACIÓN"/>
    <s v="0001 - MINISTERIO DE EDUCACION"/>
    <x v="1"/>
    <x v="8"/>
    <x v="38"/>
    <s v="2.3 - MATERIALES Y SUMINISTROS"/>
    <s v="2.3.5 - CUERO, CAUCHO Y PLÁSTICO"/>
    <s v="N"/>
    <s v="00 - N/A"/>
    <s v="10 - FONDO GENERAL"/>
    <s v="(en blanco)"/>
    <s v="99 - MULTIPROVINCIAL"/>
    <n v="40555"/>
    <n v="68027"/>
    <n v="197220"/>
    <n v="62717"/>
  </r>
  <r>
    <s v="2023"/>
    <x v="0"/>
    <x v="0"/>
    <x v="0"/>
    <x v="0"/>
    <s v="2 - Poder Ejecutivo"/>
    <s v="0206 - MINISTERIO DE EDUCACIÓN"/>
    <s v="0001 - MINISTERIO DE EDUCACION"/>
    <x v="1"/>
    <x v="8"/>
    <x v="38"/>
    <s v="2.3 - MATERIALES Y SUMINISTROS"/>
    <s v="2.3.5 - CUERO, CAUCHO Y PLÁSTICO"/>
    <s v="N"/>
    <s v="00 - N/A"/>
    <s v="10 - FONDO GENERAL"/>
    <s v="(en blanco)"/>
    <s v="99 - MULTIPROVINCIAL"/>
    <n v="43900"/>
    <n v="1397187.51"/>
    <n v="2168354"/>
    <n v="1334766.7699999998"/>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0"/>
    <n v="727878.17"/>
    <n v="906600"/>
    <n v="727878.17"/>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0"/>
    <n v="3459035.58"/>
    <n v="3294000"/>
    <n v="1820616.44"/>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35590"/>
    <n v="313823.70999999996"/>
    <n v="361454"/>
    <n v="310283.70999999996"/>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0"/>
    <n v="1165747.0900000001"/>
    <n v="1170000"/>
    <n v="1165747.0900000001"/>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0"/>
    <n v="2727151.8"/>
    <n v="3239214.93"/>
    <n v="778616.96"/>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800"/>
    <n v="92666285"/>
    <n v="93001800"/>
    <n v="32027180.039999999"/>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666293"/>
    <n v="12398560.439999998"/>
    <n v="17868593"/>
    <n v="3746936.74"/>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224400"/>
    <n v="0"/>
    <n v="0"/>
    <n v="0"/>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3750"/>
    <n v="0"/>
    <n v="13750"/>
    <n v="0"/>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40787423"/>
    <n v="99188940.050000012"/>
    <n v="101871781"/>
    <n v="67221831.730000004"/>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89671627"/>
    <n v="77846109.549999997"/>
    <n v="96119274"/>
    <n v="19031594.02"/>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0"/>
    <n v="0"/>
    <n v="25000"/>
    <n v="0"/>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408225"/>
    <n v="405339.07"/>
    <n v="897923"/>
    <n v="62796.87"/>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0"/>
    <n v="922194.3899999999"/>
    <n v="938000"/>
    <n v="913344.3899999999"/>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2855160"/>
    <n v="0"/>
    <n v="0"/>
    <n v="0"/>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0"/>
    <n v="0"/>
    <n v="18500"/>
    <n v="0"/>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25500"/>
    <n v="53200.02"/>
    <n v="79500"/>
    <n v="10640"/>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273358"/>
    <n v="114011.6"/>
    <n v="1116758"/>
    <n v="114011.6"/>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0"/>
    <n v="423646.8"/>
    <n v="646679.43999999994"/>
    <n v="0"/>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3197890"/>
    <n v="40352357.82"/>
    <n v="44713418"/>
    <n v="27591214.309999999"/>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822806"/>
    <n v="184583.86000000002"/>
    <n v="1626854"/>
    <n v="55550.15"/>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12727536"/>
    <n v="1079307"/>
    <n v="7518945.1899999995"/>
    <n v="1079307"/>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0"/>
    <n v="0"/>
    <n v="3816000"/>
    <n v="0"/>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82554167"/>
    <n v="58529806.789999999"/>
    <n v="94939623.180000007"/>
    <n v="5628830.9800000014"/>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1020740"/>
    <n v="1414547.74"/>
    <n v="33116884.069999993"/>
    <n v="284692.43"/>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172050"/>
    <n v="11743.880000000001"/>
    <n v="10137577.579999998"/>
    <n v="4057.95"/>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10653811"/>
    <n v="1988061.35"/>
    <n v="4064119"/>
    <n v="335547.1"/>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6036053"/>
    <n v="1214937.9400000002"/>
    <n v="1831208"/>
    <n v="787317.74000000011"/>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2828780"/>
    <n v="10116520.459999997"/>
    <n v="39032070.610000014"/>
    <n v="8621767.5300000012"/>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0"/>
    <n v="8850"/>
    <n v="8850"/>
    <n v="0"/>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3149884"/>
    <n v="532230.23999999964"/>
    <n v="2802499"/>
    <n v="1634.22"/>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19147165"/>
    <n v="9510063.2400000002"/>
    <n v="18659183.66"/>
    <n v="3263596.15"/>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8768554484"/>
    <n v="8052463.2599999998"/>
    <n v="8764308685.1000004"/>
    <n v="7998761.459999999"/>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31680"/>
    <n v="1033726.1"/>
    <n v="3269673.8"/>
    <n v="246657.76"/>
  </r>
  <r>
    <s v="2023"/>
    <x v="0"/>
    <x v="0"/>
    <x v="1"/>
    <x v="1"/>
    <s v="2 - Poder Ejecutivo"/>
    <s v="0206 - MINISTERIO DE EDUCACIÓN"/>
    <s v="0001 - MINISTERIO DE EDUCACION"/>
    <x v="1"/>
    <x v="8"/>
    <x v="38"/>
    <s v="2.3 - MATERIALES Y SUMINISTROS"/>
    <s v="2.3.9 - PRODUCTOS Y ÚTILES VARIOS"/>
    <s v="N"/>
    <s v="00 - N/A"/>
    <s v="10 - FONDO GENERAL"/>
    <s v="(en blanco)"/>
    <s v="99 - MULTIPROVINCIAL"/>
    <n v="5000000"/>
    <n v="0"/>
    <n v="0"/>
    <n v="0"/>
  </r>
  <r>
    <s v="2023"/>
    <x v="0"/>
    <x v="0"/>
    <x v="0"/>
    <x v="0"/>
    <s v="2 - Poder Ejecutivo"/>
    <s v="0206 - MINISTERIO DE EDUCACIÓN"/>
    <s v="0001 - MINISTERIO DE EDUCACION"/>
    <x v="1"/>
    <x v="13"/>
    <x v="39"/>
    <s v="2.1 - REMUNERACIONES Y CONTRIBUCIONES"/>
    <s v="2.1.1 - REMUNERACIONES"/>
    <s v="N"/>
    <s v="00 - N/A"/>
    <s v="10 - FONDO GENERAL"/>
    <s v="(en blanco)"/>
    <s v="99 - MULTIPROVINCIAL"/>
    <n v="22247958"/>
    <n v="22247958"/>
    <n v="22247958"/>
    <n v="21903825.240000002"/>
  </r>
  <r>
    <s v="2023"/>
    <x v="0"/>
    <x v="0"/>
    <x v="0"/>
    <x v="0"/>
    <s v="2 - Poder Ejecutivo"/>
    <s v="0206 - MINISTERIO DE EDUCACIÓN"/>
    <s v="0001 - MINISTERIO DE EDUCACION"/>
    <x v="1"/>
    <x v="13"/>
    <x v="39"/>
    <s v="2.1 - REMUNERACIONES Y CONTRIBUCIONES"/>
    <s v="2.1.1 - REMUNERACIONES"/>
    <s v="N"/>
    <s v="00 - N/A"/>
    <s v="10 - FONDO GENERAL"/>
    <s v="(en blanco)"/>
    <s v="99 - MULTIPROVINCIAL"/>
    <n v="1853997"/>
    <n v="0"/>
    <n v="1853997"/>
    <n v="0"/>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1554940"/>
    <n v="1554940"/>
    <n v="1554940"/>
    <n v="1546528.8399999999"/>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1579605"/>
    <n v="2133105"/>
    <n v="1579605"/>
    <n v="1555171.5700000003"/>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215809"/>
    <n v="215809"/>
    <n v="816309"/>
    <n v="205741.90000000002"/>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147699"/>
    <n v="324699"/>
    <n v="277699"/>
    <n v="225196.78000000003"/>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10000"/>
    <n v="0"/>
    <n v="137500"/>
    <n v="0"/>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771300"/>
    <n v="200308.69"/>
    <n v="1397770"/>
    <n v="68797.69"/>
  </r>
  <r>
    <s v="2023"/>
    <x v="0"/>
    <x v="0"/>
    <x v="0"/>
    <x v="0"/>
    <s v="2 - Poder Ejecutivo"/>
    <s v="0206 - MINISTERIO DE EDUCACIÓN"/>
    <s v="0001 - MINISTERIO DE EDUCACION"/>
    <x v="1"/>
    <x v="13"/>
    <x v="39"/>
    <s v="2.2 - CONTRATACIÓN DE SERVICIOS"/>
    <s v="2.2.3 - VIÁTICOS"/>
    <s v="N"/>
    <s v="00 - N/A"/>
    <s v="10 - FONDO GENERAL"/>
    <s v="(en blanco)"/>
    <s v="99 - MULTIPROVINCIAL"/>
    <n v="4942200"/>
    <n v="300096.58"/>
    <n v="746390"/>
    <n v="3000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588800"/>
    <n v="0"/>
    <n v="0"/>
    <n v="0"/>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1281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290000"/>
    <n v="12318705.18"/>
    <n v="12790000"/>
    <n v="4606886.68"/>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400000"/>
    <n v="0"/>
    <n v="400000"/>
    <n v="0"/>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0"/>
    <n v="152835.6"/>
    <n v="184000"/>
    <n v="20085.599999999999"/>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629210.579999998"/>
    <n v="18950000"/>
    <n v="474630.57999999996"/>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82250"/>
    <n v="0"/>
    <n v="3325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697000"/>
    <n v="0"/>
    <n v="66139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70000"/>
    <n v="0"/>
    <n v="72000"/>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234860"/>
    <n v="0"/>
    <n v="65060"/>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871000"/>
    <n v="0"/>
    <n v="80050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4000"/>
    <n v="0"/>
    <n v="150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0000"/>
    <n v="0"/>
    <n v="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266405"/>
    <n v="0"/>
    <n v="204405"/>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781"/>
    <n v="0"/>
    <n v="781"/>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45205"/>
    <n v="0"/>
    <n v="45205"/>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1600"/>
    <n v="0"/>
    <n v="1600"/>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7200"/>
    <n v="0"/>
    <n v="37200"/>
    <n v="0"/>
  </r>
  <r>
    <s v="2023"/>
    <x v="0"/>
    <x v="0"/>
    <x v="1"/>
    <x v="1"/>
    <s v="2 - Poder Ejecutivo"/>
    <s v="0206 - MINISTERIO DE EDUCACIÓN"/>
    <s v="0001 - MINISTERIO DE EDUCACION"/>
    <x v="1"/>
    <x v="13"/>
    <x v="39"/>
    <s v="2.3 - MATERIALES Y SUMINISTROS"/>
    <s v="2.3.9 - PRODUCTOS Y ÚTILES VARIOS"/>
    <s v="N"/>
    <s v="00 - N/A"/>
    <s v="10 - FONDO GENERAL"/>
    <s v="(en blanco)"/>
    <s v="99 - MULTIPROVINCIAL"/>
    <n v="0"/>
    <n v="0"/>
    <n v="0"/>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4656000"/>
    <n v="900000"/>
    <n v="2666000"/>
    <n v="90000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388000"/>
    <n v="0"/>
    <n v="478000"/>
    <n v="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2472000"/>
    <n v="3900000"/>
    <n v="2472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54070.11"/>
    <n v="850000"/>
    <n v="54070.11"/>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63900"/>
    <n v="730000"/>
    <n v="639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3577.75"/>
    <n v="900000"/>
    <n v="3577.75"/>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2640000"/>
    <n v="1507130.28"/>
    <n v="2640000"/>
    <n v="1507130.28"/>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60000"/>
    <n v="397583.50000000006"/>
    <n v="360000"/>
    <n v="389737.04000000004"/>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84000"/>
    <n v="70946.77"/>
    <n v="84000"/>
    <n v="70946.77"/>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0000"/>
    <n v="39307"/>
    <n v="30000"/>
    <n v="39307"/>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810000"/>
    <n v="1321972.9300000002"/>
    <n v="1410000"/>
    <n v="1070971.3500000001"/>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800000"/>
    <n v="0"/>
    <n v="200000"/>
    <n v="0"/>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54700"/>
    <n v="1381742.5"/>
    <n v="6654700"/>
    <n v="1381742.5"/>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000000"/>
    <n v="0"/>
    <n v="0"/>
    <n v="0"/>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7080000"/>
    <n v="3777978.96"/>
    <n v="22325000"/>
    <n v="3777978.96"/>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745200"/>
    <n v="66538.009999999995"/>
    <n v="200"/>
    <n v="66538.009999999995"/>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0"/>
    <n v="1587146"/>
    <n v="1953000"/>
    <n v="1587146"/>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550000"/>
    <n v="1945677"/>
    <n v="2097000"/>
    <n v="1198998"/>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0"/>
    <n v="0"/>
    <n v="0"/>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0"/>
    <n v="650070.02999999991"/>
    <n v="1300000"/>
    <n v="650070.02999999991"/>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0"/>
    <n v="21300777.190000001"/>
    <n v="206550000"/>
    <n v="1505413.32"/>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0"/>
    <n v="35098.959999999999"/>
    <n v="100000"/>
    <n v="35098.949999999997"/>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500000"/>
    <n v="1570002.12"/>
    <n v="1574000"/>
    <n v="1200214.8999999999"/>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0"/>
    <n v="42127.64"/>
    <n v="60000"/>
    <n v="42127.64"/>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449000"/>
    <n v="0"/>
    <n v="289000"/>
    <n v="0"/>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1410000"/>
    <n v="219480"/>
    <n v="1510000"/>
    <n v="109740"/>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760000"/>
    <n v="22961010.32"/>
    <n v="34760000"/>
    <n v="18458871.259999998"/>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0"/>
    <n v="19552382.369999997"/>
    <n v="72000000"/>
    <n v="8247961.9900000002"/>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000000"/>
    <n v="3395324.01"/>
    <n v="3920000"/>
    <n v="1569300.04"/>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0"/>
    <n v="0"/>
    <n v="5000000"/>
    <n v="0"/>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4146480"/>
    <n v="1939186"/>
    <n v="2380000"/>
    <n v="1622420"/>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780000"/>
    <n v="390000"/>
    <n v="2730000"/>
    <n v="390000"/>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12140000"/>
    <n v="6139781.4800000004"/>
    <n v="2636480"/>
    <n v="1591956.3"/>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120000"/>
    <n v="0"/>
    <n v="120000"/>
    <n v="0"/>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150000"/>
    <n v="0"/>
    <n v="150000"/>
    <n v="0"/>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12176903"/>
    <n v="0"/>
    <n v="2176903"/>
    <n v="0"/>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12000000"/>
    <n v="2723709.02"/>
    <n v="9520000"/>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564871.66999999993"/>
    <n v="1122000"/>
    <n v="430496.67"/>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0"/>
    <n v="788474.77"/>
    <n v="800000"/>
    <n v="788474.77"/>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2820"/>
    <n v="78735.5"/>
    <n v="72820"/>
    <n v="0"/>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6600"/>
    <n v="0"/>
    <n v="660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1987500"/>
    <n v="452146.5"/>
    <n v="987500"/>
    <n v="344796"/>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1673095"/>
    <n v="263800.27"/>
    <n v="899495"/>
    <n v="263800.26999999996"/>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1233000"/>
    <n v="75933"/>
    <n v="1233000"/>
    <n v="75933"/>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98000"/>
    <n v="0"/>
    <n v="98000"/>
    <n v="0"/>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20000"/>
    <n v="491410.38"/>
    <n v="420000"/>
    <n v="491410.38"/>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72000"/>
    <n v="177499.14"/>
    <n v="249600"/>
    <n v="0"/>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0"/>
    <n v="0"/>
    <n v="0"/>
    <n v="0"/>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0"/>
    <n v="25960"/>
    <n v="26000"/>
    <n v="25960"/>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48800"/>
    <n v="2100663.3199999998"/>
    <n v="5234800"/>
    <n v="366419.95999999996"/>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80000"/>
    <n v="1383589.18"/>
    <n v="1480000"/>
    <n v="81698.48"/>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3600"/>
    <n v="0"/>
    <n v="3600"/>
    <n v="0"/>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0"/>
    <n v="445570.9"/>
    <n v="2500000"/>
    <n v="122009.64"/>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2000000"/>
    <n v="7500000"/>
    <n v="7599875.4000000004"/>
    <n v="7500000"/>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220000"/>
    <n v="231350"/>
    <n v="520000"/>
    <n v="110800"/>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20000"/>
    <n v="70000"/>
    <n v="120000"/>
    <n v="70000"/>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495669"/>
    <n v="0"/>
    <n v="295669"/>
    <n v="0"/>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86400"/>
    <n v="24780"/>
    <n v="186400"/>
    <n v="24780"/>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81000"/>
    <n v="0"/>
    <n v="81000"/>
    <n v="0"/>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2785"/>
    <n v="105256"/>
    <n v="2785"/>
    <n v="10525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1299314"/>
    <n v="28082.82"/>
    <n v="299314"/>
    <n v="28082.82"/>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3451450"/>
    <n v="967031.64"/>
    <n v="1136450"/>
    <n v="386852.2099999999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0"/>
    <n v="2902.8"/>
    <n v="32000"/>
    <n v="2902.8"/>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93500"/>
    <n v="3772.93"/>
    <n v="93500"/>
    <n v="3772.93"/>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304570"/>
    <n v="111716.55"/>
    <n v="304570"/>
    <n v="86971.950000000012"/>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595800"/>
    <n v="8890251.0899999999"/>
    <n v="48860924.600000001"/>
    <n v="2482027.3600000003"/>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45000"/>
    <n v="844948.35"/>
    <n v="66210000"/>
    <n v="417651.5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40800"/>
    <n v="171393.21000000002"/>
    <n v="581800"/>
    <n v="26975.27"/>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101500"/>
    <n v="0"/>
    <n v="101500"/>
    <n v="0"/>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0"/>
    <n v="1200000"/>
    <n v="1200000"/>
    <n v="1200000"/>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236050"/>
    <n v="142026.81"/>
    <n v="239050"/>
    <n v="140151.35999999999"/>
  </r>
  <r>
    <s v="2023"/>
    <x v="0"/>
    <x v="0"/>
    <x v="1"/>
    <x v="1"/>
    <s v="2 - Poder Ejecutivo"/>
    <s v="0206 - MINISTERIO DE EDUCACIÓN"/>
    <s v="0002 - OFICINA DE COOPERACIÓN INTERNACIONAL (OCI)"/>
    <x v="1"/>
    <x v="8"/>
    <x v="38"/>
    <s v="2.3 - MATERIALES Y SUMINISTROS"/>
    <s v="2.3.9 - PRODUCTOS Y ÚTILES VARIOS"/>
    <s v="N"/>
    <s v="00 - N/A"/>
    <s v="10 - FONDO GENERAL"/>
    <s v="(en blanco)"/>
    <s v="99 - MULTIPROVINCIAL"/>
    <n v="16360"/>
    <n v="0"/>
    <n v="0"/>
    <n v="0"/>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2000000"/>
    <n v="4329420"/>
    <n v="2000000"/>
    <n v="3916420"/>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6750000"/>
    <n v="899999.33"/>
    <n v="6750000"/>
    <n v="89999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4818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6394424.1500000004"/>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75552933"/>
    <n v="4980462"/>
    <n v="34477933"/>
    <n v="498046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2600216"/>
    <n v="4803759.9400000004"/>
    <n v="2600216"/>
    <n v="4603759.96"/>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0"/>
    <n v="0"/>
    <n v="3000000"/>
    <n v="0"/>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5520000"/>
    <n v="294000"/>
    <n v="5520000"/>
    <n v="294000"/>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4730000"/>
    <n v="2949397.3600000003"/>
    <n v="6608859.8300000001"/>
    <n v="1767370"/>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0"/>
    <n v="71331"/>
    <n v="1000000"/>
    <n v="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23552500"/>
    <n v="4229238"/>
    <n v="23552500"/>
    <n v="4229238"/>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21960000"/>
    <n v="0"/>
    <n v="21960000"/>
    <n v="0"/>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4607964.8100000005"/>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7921173.2599999998"/>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36250"/>
    <n v="0"/>
    <n v="36250"/>
    <n v="0"/>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699085"/>
    <n v="7764899.0699999994"/>
    <n v="77024702.069999993"/>
    <n v="7764899.0700000003"/>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0"/>
    <n v="29796.97"/>
    <n v="100000"/>
    <n v="16819.330000000002"/>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0"/>
    <n v="1193489.8500000001"/>
    <n v="1225000"/>
    <n v="1162879.8500000001"/>
  </r>
  <r>
    <s v="2023"/>
    <x v="0"/>
    <x v="0"/>
    <x v="1"/>
    <x v="1"/>
    <s v="2 - Poder Ejecutivo"/>
    <s v="0206 - MINISTERIO DE EDUCACIÓN"/>
    <s v="0004 - INSTITUTO NACIONAL DE EDUCACIÓN FISICA"/>
    <x v="1"/>
    <x v="6"/>
    <x v="27"/>
    <s v="2.3 - MATERIALES Y SUMINISTROS"/>
    <s v="2.3.9 - PRODUCTOS Y ÚTILES VARIOS"/>
    <s v="N"/>
    <s v="00 - N/A"/>
    <s v="10 - FONDO GENERAL"/>
    <s v="(en blanco)"/>
    <s v="99 - MULTIPROVINCIAL"/>
    <n v="0"/>
    <n v="0"/>
    <n v="0"/>
    <n v="0"/>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182387093"/>
    <n v="165051726.34999999"/>
    <n v="191805068.83000001"/>
    <n v="148351391.48999998"/>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46435729"/>
    <n v="68541865"/>
    <n v="99215586"/>
    <n v="61084678.5"/>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500000"/>
    <n v="486524.00000000006"/>
    <n v="737726.4"/>
    <n v="425369.2"/>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3870682"/>
    <n v="0"/>
    <n v="26021474.07"/>
    <n v="0"/>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3800000"/>
    <n v="1606998.3"/>
    <n v="3800000"/>
    <n v="1606998.3"/>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1600000"/>
    <n v="920500.46000000008"/>
    <n v="1600000"/>
    <n v="920500.46"/>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8000000"/>
    <n v="12600000"/>
    <n v="16800000"/>
    <n v="12600000"/>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0"/>
    <n v="5217230.57"/>
    <n v="5870166.7800000003"/>
    <n v="5217230.57"/>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0"/>
    <n v="595000"/>
    <n v="595000"/>
    <n v="495000"/>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2000000"/>
    <n v="652936.21"/>
    <n v="966833.22"/>
    <n v="652936.21"/>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0"/>
    <n v="0"/>
    <n v="10005000"/>
    <n v="0"/>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15701254"/>
    <n v="16510751.16"/>
    <n v="17584444.059999999"/>
    <n v="14804772.629999997"/>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15814570"/>
    <n v="16670455.499999996"/>
    <n v="17824616.649999999"/>
    <n v="14950929.440000003"/>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2377706"/>
    <n v="2261240.1800000002"/>
    <n v="2403532.06"/>
    <n v="2024443.4599999997"/>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2564156"/>
    <n v="1224519.4500000002"/>
    <n v="2564156"/>
    <n v="1102083.6599999999"/>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000000"/>
    <n v="3437486.2300000004"/>
    <n v="7000000"/>
    <n v="3437486.23"/>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400000"/>
    <n v="0"/>
    <n v="0"/>
    <n v="0"/>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60000"/>
    <n v="0"/>
    <n v="0"/>
    <n v="0"/>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3800000"/>
    <n v="15913873.59"/>
    <n v="21535346.719999999"/>
    <n v="5955516.1099999994"/>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3000000"/>
    <n v="3083283.22"/>
    <n v="8000000"/>
    <n v="3083283.22"/>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547000"/>
    <n v="2539900"/>
    <n v="5547000"/>
    <n v="2312050"/>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757000"/>
    <n v="0"/>
    <n v="757000"/>
    <n v="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200000"/>
    <n v="412211.43000000005"/>
    <n v="9600000"/>
    <n v="301061.43000000005"/>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0"/>
    <n v="94401.600000000006"/>
    <n v="450"/>
    <n v="94401.600000000006"/>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340000"/>
    <n v="1140"/>
    <n v="340000"/>
    <n v="1140"/>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500000"/>
    <n v="4405676"/>
    <n v="9600000"/>
    <n v="1995226"/>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12787400"/>
    <n v="5005033.1399999997"/>
    <n v="12787400"/>
    <n v="4879176.92"/>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00000"/>
    <n v="4515444"/>
    <n v="16000000"/>
    <n v="1022883"/>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3000000"/>
    <n v="1481254"/>
    <n v="15661886"/>
    <n v="1481254"/>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0"/>
    <n v="570576"/>
    <n v="1200000"/>
    <n v="570576"/>
  </r>
  <r>
    <s v="2023"/>
    <x v="0"/>
    <x v="0"/>
    <x v="0"/>
    <x v="0"/>
    <s v="2 - Poder Ejecutivo"/>
    <s v="0206 - MINISTERIO DE EDUCACIÓN"/>
    <s v="0004 - INSTITUTO NACIONAL DE EDUCACIÓN FISICA"/>
    <x v="1"/>
    <x v="8"/>
    <x v="40"/>
    <s v="2.2 - CONTRATACIÓN DE SERVICIOS"/>
    <s v="2.2.6 - SEGUROS"/>
    <s v="N"/>
    <s v="00 - N/A"/>
    <s v="10 - FONDO GENERAL"/>
    <s v="(en blanco)"/>
    <s v="99 - MULTIPROVINCIAL"/>
    <n v="2720000"/>
    <n v="0"/>
    <n v="0"/>
    <n v="0"/>
  </r>
  <r>
    <s v="2023"/>
    <x v="0"/>
    <x v="0"/>
    <x v="0"/>
    <x v="0"/>
    <s v="2 - Poder Ejecutivo"/>
    <s v="0206 - MINISTERIO DE EDUCACIÓN"/>
    <s v="0004 - INSTITUTO NACIONAL DE EDUCACIÓN FISICA"/>
    <x v="1"/>
    <x v="8"/>
    <x v="40"/>
    <s v="2.2 - CONTRATACIÓN DE SERVICIOS"/>
    <s v="2.2.6 - SEGUROS"/>
    <s v="N"/>
    <s v="00 - N/A"/>
    <s v="10 - FONDO GENERAL"/>
    <s v="(en blanco)"/>
    <s v="99 - MULTIPROVINCIAL"/>
    <n v="1160000"/>
    <n v="0"/>
    <n v="1160000"/>
    <n v="0"/>
  </r>
  <r>
    <s v="2023"/>
    <x v="0"/>
    <x v="0"/>
    <x v="0"/>
    <x v="0"/>
    <s v="2 - Poder Ejecutivo"/>
    <s v="0206 - MINISTERIO DE EDUCACIÓN"/>
    <s v="0004 - INSTITUTO NACIONAL DE EDUCACIÓN FISICA"/>
    <x v="1"/>
    <x v="8"/>
    <x v="40"/>
    <s v="2.2 - CONTRATACIÓN DE SERVICIOS"/>
    <s v="2.2.6 - SEGUROS"/>
    <s v="N"/>
    <s v="00 - N/A"/>
    <s v="10 - FONDO GENERAL"/>
    <s v="(en blanco)"/>
    <s v="99 - MULTIPROVINCIAL"/>
    <n v="1440000"/>
    <n v="1935395.3"/>
    <n v="1440000"/>
    <n v="1935395.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0"/>
    <n v="745000.01"/>
    <n v="6000000"/>
    <n v="745000.01"/>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4616"/>
    <n v="0"/>
    <n v="574616"/>
    <n v="0"/>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40000"/>
    <n v="0"/>
    <n v="540000"/>
    <n v="0"/>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1280000"/>
    <n v="65209.16"/>
    <n v="1280000"/>
    <n v="65209.16"/>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3400000"/>
    <n v="3332648.2"/>
    <n v="8400000"/>
    <n v="1957201.9300000002"/>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0"/>
    <n v="53279.360000000001"/>
    <n v="110000"/>
    <n v="53279.3600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28000"/>
    <n v="1974.84"/>
    <n v="28000"/>
    <n v="1974.84"/>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00000"/>
    <n v="512871.08999999997"/>
    <n v="300000"/>
    <n v="453871.08999999997"/>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200000"/>
    <n v="1800.01"/>
    <n v="200000"/>
    <n v="18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0"/>
    <n v="106455"/>
    <n v="100000"/>
    <n v="28320"/>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200000"/>
    <n v="8155596.7000000002"/>
    <n v="12518863.000000015"/>
    <n v="3082363.7"/>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0"/>
    <n v="45000"/>
    <n v="45000"/>
    <n v="45000"/>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0"/>
    <n v="548270"/>
    <n v="1500000"/>
    <n v="548270"/>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0"/>
    <n v="2669.4"/>
    <n v="2068.17"/>
    <n v="2669.4"/>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0"/>
    <n v="11145022.739999998"/>
    <n v="45056000"/>
    <n v="819855.18"/>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020303.5"/>
    <n v="14432111.130000001"/>
    <n v="7793103.5"/>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081851.94"/>
    <n v="2471000"/>
    <n v="668488.28"/>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0"/>
    <n v="9000"/>
    <n v="9000"/>
    <n v="9000"/>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0"/>
    <n v="800"/>
    <n v="800"/>
    <n v="800"/>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17851556.560000002"/>
    <n v="76771425.329999998"/>
    <n v="2492251.29"/>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0"/>
    <n v="1239"/>
    <n v="3040000"/>
    <n v="1239"/>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197327.86"/>
    <n v="200000"/>
    <n v="161337.85999999999"/>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186140.62"/>
    <n v="260000"/>
    <n v="186140.62"/>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63503"/>
    <n v="1500"/>
    <n v="63503"/>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1299.92"/>
    <n v="300000"/>
    <n v="264999.92"/>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0"/>
    <n v="225"/>
    <n v="60000"/>
    <n v="225"/>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0"/>
    <n v="6475.01"/>
    <n v="3080000"/>
    <n v="6475.01"/>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0"/>
    <n v="10605"/>
    <n v="20000"/>
    <n v="0"/>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0"/>
    <n v="0"/>
    <n v="20000"/>
    <n v="0"/>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0"/>
    <n v="0"/>
    <n v="30000"/>
    <n v="0"/>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0"/>
    <n v="45010"/>
    <n v="100000"/>
    <n v="0"/>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0"/>
    <n v="0"/>
    <n v="30000"/>
    <n v="0"/>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050000"/>
    <n v="12074.7"/>
    <n v="1050000"/>
    <n v="12074.7"/>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300000"/>
    <n v="1442545.81"/>
    <n v="300000"/>
    <n v="496845.81"/>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0"/>
    <n v="0"/>
    <n v="3230000"/>
    <n v="0"/>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000000"/>
    <n v="11000000"/>
    <n v="18000000"/>
    <n v="11000000"/>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0"/>
    <n v="295"/>
    <n v="20000"/>
    <n v="295"/>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500000"/>
    <n v="119266.75999999978"/>
    <n v="500000"/>
    <n v="107115.2"/>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0"/>
    <n v="230630"/>
    <n v="230650"/>
    <n v="228510"/>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275462.87"/>
    <n v="200000"/>
    <n v="266258.87"/>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1800000"/>
    <n v="3630157.1200000006"/>
    <n v="5300000"/>
    <n v="3396711.0300000003"/>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0"/>
    <n v="20000"/>
    <n v="0"/>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2600000"/>
    <n v="1713984.35"/>
    <n v="2971441.0600000024"/>
    <n v="1687990"/>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691134.35"/>
    <n v="700000"/>
    <n v="681574.34"/>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6035161.4899999993"/>
    <n v="9100000"/>
    <n v="1938128.1300000001"/>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200394.44"/>
    <n v="500000"/>
    <n v="200394.4"/>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51957.09"/>
    <n v="250000"/>
    <n v="35991.29"/>
  </r>
  <r>
    <s v="2023"/>
    <x v="0"/>
    <x v="0"/>
    <x v="1"/>
    <x v="1"/>
    <s v="2 - Poder Ejecutivo"/>
    <s v="0206 - MINISTERIO DE EDUCACIÓN"/>
    <s v="0004 - INSTITUTO NACIONAL DE EDUCACIÓN FISICA"/>
    <x v="1"/>
    <x v="8"/>
    <x v="40"/>
    <s v="2.3 - MATERIALES Y SUMINISTROS"/>
    <s v="2.3.9 - PRODUCTOS Y ÚTILES VARIOS"/>
    <s v="N"/>
    <s v="00 - N/A"/>
    <s v="10 - FONDO GENERAL"/>
    <s v="(en blanco)"/>
    <s v="99 - MULTIPROVINCIAL"/>
    <n v="0"/>
    <n v="0"/>
    <n v="0"/>
    <n v="0"/>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90239725"/>
    <n v="89821275.500000015"/>
    <n v="90196879.239999995"/>
    <n v="71696256.74000001"/>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0"/>
    <n v="565800"/>
    <n v="634000"/>
    <n v="525800"/>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36744000"/>
    <n v="36413000"/>
    <n v="36110000"/>
    <n v="18740000"/>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0581977"/>
    <n v="10581977"/>
    <n v="10581977"/>
    <n v="0"/>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2750000"/>
    <n v="452598.4"/>
    <n v="2750000"/>
    <n v="452598.4"/>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2750001"/>
    <n v="185980.47"/>
    <n v="2750001"/>
    <n v="185980.46999999997"/>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8789562"/>
    <n v="8201039.7600000007"/>
    <n v="8789562"/>
    <n v="8201039.7599999998"/>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0581977"/>
    <n v="8733772.2699999996"/>
    <n v="10581977"/>
    <n v="8733772.2699999996"/>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0"/>
    <n v="0"/>
    <n v="8000000"/>
    <n v="0"/>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9003146"/>
    <n v="9019793.3200000003"/>
    <n v="9022884.5600000005"/>
    <n v="6406328.7800000003"/>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9015844"/>
    <n v="9032514.8000000007"/>
    <n v="9035610.4000000004"/>
    <n v="6488015.6799999997"/>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523805"/>
    <n v="1526622.6"/>
    <n v="1527145.8"/>
    <n v="986492.67000000016"/>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32838"/>
    <n v="32838"/>
    <n v="32838"/>
    <n v="22220.600000000002"/>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3375"/>
    <n v="3374.9999999999995"/>
    <n v="3375"/>
    <n v="798.64"/>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2857284"/>
    <n v="1788868.5899999999"/>
    <n v="1788868.59"/>
    <n v="1052313.77"/>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2814176"/>
    <n v="3353019.29"/>
    <n v="3353019.29"/>
    <n v="2916118.2399999998"/>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1487561"/>
    <n v="2017133.12"/>
    <n v="2017133.12"/>
    <n v="1016434.1499999999"/>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56249"/>
    <n v="0"/>
    <n v="56249"/>
    <n v="0"/>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38060"/>
    <n v="367402.73"/>
    <n v="1333060"/>
    <n v="24565"/>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20000"/>
    <n v="0"/>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150000"/>
    <n v="0"/>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18850"/>
    <n v="0"/>
  </r>
  <r>
    <s v="2023"/>
    <x v="0"/>
    <x v="0"/>
    <x v="0"/>
    <x v="0"/>
    <s v="2 - Poder Ejecutivo"/>
    <s v="0206 - MINISTERIO DE EDUCACIÓN"/>
    <s v="0005 - INSTITUTO NACIONAL DE BIENESTAR MAGISTERIAL"/>
    <x v="1"/>
    <x v="8"/>
    <x v="38"/>
    <s v="2.2 - CONTRATACIÓN DE SERVICIOS"/>
    <s v="2.2.5 - ALQUILERES Y RENTAS"/>
    <s v="N"/>
    <s v="00 - N/A"/>
    <s v="10 - FONDO GENERAL"/>
    <s v="(en blanco)"/>
    <s v="99 - MULTIPROVINCIAL"/>
    <n v="0"/>
    <n v="0"/>
    <n v="8456329.3900000006"/>
    <n v="0"/>
  </r>
  <r>
    <s v="2023"/>
    <x v="0"/>
    <x v="0"/>
    <x v="0"/>
    <x v="0"/>
    <s v="2 - Poder Ejecutivo"/>
    <s v="0206 - MINISTERIO DE EDUCACIÓN"/>
    <s v="0005 - INSTITUTO NACIONAL DE BIENESTAR MAGISTERIAL"/>
    <x v="1"/>
    <x v="8"/>
    <x v="38"/>
    <s v="2.2 - CONTRATACIÓN DE SERVICIOS"/>
    <s v="2.2.5 - ALQUILERES Y RENTAS"/>
    <s v="N"/>
    <s v="00 - N/A"/>
    <s v="10 - FONDO GENERAL"/>
    <s v="(en blanco)"/>
    <s v="99 - MULTIPROVINCIAL"/>
    <n v="0"/>
    <n v="201800"/>
    <n v="360000"/>
    <n v="0"/>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49301850.15000004"/>
    <n v="465298476"/>
    <n v="349301850.15000004"/>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543000"/>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850000"/>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60000"/>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86955"/>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4700000"/>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30051.95"/>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273000"/>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649844"/>
    <n v="0"/>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5197"/>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1323900"/>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746483"/>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113232.8"/>
    <n v="511875"/>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500000"/>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5400000"/>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765600"/>
    <n v="1460000"/>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2022381.76"/>
    <n v="0"/>
  </r>
  <r>
    <s v="2023"/>
    <x v="0"/>
    <x v="0"/>
    <x v="0"/>
    <x v="0"/>
    <s v="2 - Poder Ejecutivo"/>
    <s v="0206 - MINISTERIO DE EDUCACIÓN"/>
    <s v="0005 - INSTITUTO NACIONAL DE BIENESTAR MAGISTERIAL"/>
    <x v="1"/>
    <x v="8"/>
    <x v="38"/>
    <s v="2.2 - CONTRATACIÓN DE SERVICIOS"/>
    <s v="2.2.9 - OTRAS CONTRATACIONES DE SERVICIOS"/>
    <s v="N"/>
    <s v="00 - N/A"/>
    <s v="10 - FONDO GENERAL"/>
    <s v="(en blanco)"/>
    <s v="99 - MULTIPROVINCIAL"/>
    <n v="0"/>
    <n v="1543000"/>
    <n v="2693000"/>
    <n v="0"/>
  </r>
  <r>
    <s v="2023"/>
    <x v="0"/>
    <x v="0"/>
    <x v="0"/>
    <x v="0"/>
    <s v="2 - Poder Ejecutivo"/>
    <s v="0206 - MINISTERIO DE EDUCACIÓN"/>
    <s v="0005 - INSTITUTO NACIONAL DE BIENESTAR MAGISTERIAL"/>
    <x v="1"/>
    <x v="8"/>
    <x v="38"/>
    <s v="2.2 - CONTRATACIÓN DE SERVICIOS"/>
    <s v="2.2.9 - OTRAS CONTRATACIONES DE SERVICIOS"/>
    <s v="N"/>
    <s v="00 - N/A"/>
    <s v="10 - FONDO GENERAL"/>
    <s v="(en blanco)"/>
    <s v="99 - MULTIPROVINCIAL"/>
    <n v="0"/>
    <n v="978397"/>
    <n v="3857750"/>
    <n v="0"/>
  </r>
  <r>
    <s v="2023"/>
    <x v="0"/>
    <x v="0"/>
    <x v="0"/>
    <x v="0"/>
    <s v="2 - Poder Ejecutivo"/>
    <s v="0206 - MINISTERIO DE EDUCACIÓN"/>
    <s v="0005 - INSTITUTO NACIONAL DE BIENESTAR MAGISTERIAL"/>
    <x v="1"/>
    <x v="8"/>
    <x v="38"/>
    <s v="2.3 - MATERIALES Y SUMINISTROS"/>
    <s v="2.3.1 - ALIMENTOS Y PRODUCTOS AGROFORESTALES"/>
    <s v="N"/>
    <s v="00 - N/A"/>
    <s v="10 - FONDO GENERAL"/>
    <s v="(en blanco)"/>
    <s v="99 - MULTIPROVINCIAL"/>
    <n v="0"/>
    <n v="100000"/>
    <n v="140000"/>
    <n v="0"/>
  </r>
  <r>
    <s v="2023"/>
    <x v="0"/>
    <x v="0"/>
    <x v="0"/>
    <x v="0"/>
    <s v="2 - Poder Ejecutivo"/>
    <s v="0206 - MINISTERIO DE EDUCACIÓN"/>
    <s v="0005 - INSTITUTO NACIONAL DE BIENESTAR MAGISTERIAL"/>
    <x v="1"/>
    <x v="8"/>
    <x v="38"/>
    <s v="2.3 - MATERIALES Y SUMINISTROS"/>
    <s v="2.3.1 - ALIMENTOS Y PRODUCTOS AGROFORESTALES"/>
    <s v="N"/>
    <s v="00 - N/A"/>
    <s v="10 - FONDO GENERAL"/>
    <s v="(en blanco)"/>
    <s v="99 - MULTIPROVINCIAL"/>
    <n v="0"/>
    <n v="95875"/>
    <n v="329771.88"/>
    <n v="0"/>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0"/>
    <n v="2072.08"/>
    <n v="10030.029999999999"/>
    <n v="2072.08"/>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2000"/>
    <n v="745345.55"/>
    <n v="22000"/>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71154.7"/>
    <n v="243778.5"/>
    <n v="0"/>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9255.239999999994"/>
    <n v="874736.2"/>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1336842.58"/>
    <n v="656000"/>
  </r>
  <r>
    <s v="2023"/>
    <x v="0"/>
    <x v="0"/>
    <x v="0"/>
    <x v="0"/>
    <s v="2 - Poder Ejecutivo"/>
    <s v="0206 - MINISTERIO DE EDUCACIÓN"/>
    <s v="0005 - INSTITUTO NACIONAL DE BIENESTAR MAGISTERIAL"/>
    <x v="1"/>
    <x v="8"/>
    <x v="38"/>
    <s v="2.3 - MATERIALES Y SUMINISTROS"/>
    <s v="2.3.5 - CUERO, CAUCHO Y PLÁSTICO"/>
    <s v="N"/>
    <s v="00 - N/A"/>
    <s v="10 - FONDO GENERAL"/>
    <s v="(en blanco)"/>
    <s v="99 - MULTIPROVINCIAL"/>
    <n v="0"/>
    <n v="0"/>
    <n v="300000"/>
    <n v="0"/>
  </r>
  <r>
    <s v="2023"/>
    <x v="0"/>
    <x v="0"/>
    <x v="0"/>
    <x v="0"/>
    <s v="2 - Poder Ejecutivo"/>
    <s v="0206 - MINISTERIO DE EDUCACIÓN"/>
    <s v="0005 - INSTITUTO NACIONAL DE BIENESTAR MAGISTERIAL"/>
    <x v="1"/>
    <x v="8"/>
    <x v="38"/>
    <s v="2.3 - MATERIALES Y SUMINISTROS"/>
    <s v="2.3.5 - CUERO, CAUCHO Y PLÁSTICO"/>
    <s v="N"/>
    <s v="00 - N/A"/>
    <s v="10 - FONDO GENERAL"/>
    <s v="(en blanco)"/>
    <s v="99 - MULTIPROVINCIAL"/>
    <n v="0"/>
    <n v="0"/>
    <n v="17949.5"/>
    <n v="0"/>
  </r>
  <r>
    <s v="2023"/>
    <x v="0"/>
    <x v="0"/>
    <x v="0"/>
    <x v="0"/>
    <s v="2 - Poder Ejecutivo"/>
    <s v="0206 - MINISTERIO DE EDUCACIÓN"/>
    <s v="0005 - INSTITUTO NACIONAL DE BIENESTAR MAGISTERIAL"/>
    <x v="1"/>
    <x v="8"/>
    <x v="38"/>
    <s v="2.3 - MATERIALES Y SUMINISTROS"/>
    <s v="2.3.6 - PRODUCTOS DE MINERALES, METÁLICOS Y NO METÁLICOS"/>
    <s v="N"/>
    <s v="00 - N/A"/>
    <s v="10 - FONDO GENERAL"/>
    <s v="(en blanco)"/>
    <s v="99 - MULTIPROVINCIAL"/>
    <n v="0"/>
    <n v="0"/>
    <n v="585000"/>
    <n v="0"/>
  </r>
  <r>
    <s v="2023"/>
    <x v="0"/>
    <x v="0"/>
    <x v="0"/>
    <x v="0"/>
    <s v="2 - Poder Ejecutivo"/>
    <s v="0206 - MINISTERIO DE EDUCACIÓN"/>
    <s v="0005 - INSTITUTO NACIONAL DE BIENESTAR MAGISTERIAL"/>
    <x v="1"/>
    <x v="8"/>
    <x v="38"/>
    <s v="2.3 - MATERIALES Y SUMINISTROS"/>
    <s v="2.3.6 - PRODUCTOS DE MINERALES, METÁLICOS Y NO METÁLICOS"/>
    <s v="N"/>
    <s v="00 - N/A"/>
    <s v="10 - FONDO GENERAL"/>
    <s v="(en blanco)"/>
    <s v="99 - MULTIPROVINCIAL"/>
    <n v="0"/>
    <n v="155.76"/>
    <n v="2000"/>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5913783.5"/>
    <n v="9300000"/>
    <n v="5913783.5"/>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0"/>
    <n v="18816"/>
    <n v="200494.29"/>
    <n v="18816"/>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0"/>
    <n v="0"/>
    <n v="3465"/>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0"/>
    <n v="0"/>
    <n v="375000"/>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0"/>
    <n v="0"/>
    <n v="182000"/>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660000"/>
    <n v="82164.579999999987"/>
    <n v="1682675.1099999999"/>
    <n v="82164.58"/>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0"/>
    <n v="13468.46"/>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109079.39"/>
    <n v="615219.82999999996"/>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3675000"/>
    <n v="1618000"/>
    <n v="9045418.0800000001"/>
    <n v="161800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0"/>
    <n v="1045892.72"/>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97956.52"/>
    <n v="199268.75"/>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0"/>
    <n v="270000"/>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0"/>
    <n v="316000"/>
    <n v="0"/>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0"/>
    <n v="15000"/>
    <n v="0"/>
  </r>
  <r>
    <s v="2023"/>
    <x v="0"/>
    <x v="0"/>
    <x v="1"/>
    <x v="1"/>
    <s v="2 - Poder Ejecutivo"/>
    <s v="0206 - MINISTERIO DE EDUCACIÓN"/>
    <s v="0005 - INSTITUTO NACIONAL DE BIENESTAR MAGISTERIAL"/>
    <x v="1"/>
    <x v="8"/>
    <x v="38"/>
    <s v="2.3 - MATERIALES Y SUMINISTROS"/>
    <s v="2.3.9 - PRODUCTOS Y ÚTILES VARIOS"/>
    <s v="N"/>
    <s v="00 - N/A"/>
    <s v="10 - FONDO GENERAL"/>
    <s v="(en blanco)"/>
    <s v="99 - MULTIPROVINCIAL"/>
    <n v="0"/>
    <n v="0"/>
    <n v="0"/>
    <n v="0"/>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58800099"/>
    <n v="36127877.359999999"/>
    <n v="58800099"/>
    <n v="36127877.359999999"/>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0"/>
    <n v="244609.83000000002"/>
    <n v="604790"/>
    <n v="244609.83000000002"/>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25001049"/>
    <n v="34048216.530000001"/>
    <n v="41567184.039999999"/>
    <n v="34048216.530000001"/>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6000000"/>
    <n v="400473"/>
    <n v="700000"/>
    <n v="400473"/>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0"/>
    <n v="1299357.49"/>
    <n v="1992517.1099999999"/>
    <n v="1299357.489999999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6983429"/>
    <n v="0"/>
    <n v="7729429"/>
    <n v="0"/>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4000000"/>
    <n v="50800"/>
    <n v="1000000"/>
    <n v="50800"/>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00000"/>
    <n v="1139157.2"/>
    <n v="1026568.98"/>
    <n v="1139157.2"/>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463000"/>
    <n v="8412.19"/>
    <n v="463000"/>
    <n v="8412.19"/>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6983429"/>
    <n v="6186154.7699999996"/>
    <n v="6983429"/>
    <n v="6137154.7699999996"/>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6983429"/>
    <n v="7269670"/>
    <n v="7289169.96"/>
    <n v="7269669.9699999997"/>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00000"/>
    <n v="0"/>
    <n v="3100000"/>
    <n v="0"/>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6086141"/>
    <n v="5037928.53"/>
    <n v="6172205"/>
    <n v="5037928.5300000012"/>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6375882"/>
    <n v="5120557.8699999992"/>
    <n v="6462066"/>
    <n v="5120557.8699999992"/>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721745"/>
    <n v="634412.26000000013"/>
    <n v="772745"/>
    <n v="634412.2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273475"/>
    <n v="98244.28"/>
    <n v="273475"/>
    <n v="98244.280000000013"/>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2508240"/>
    <n v="1958757.72"/>
    <n v="2508240"/>
    <n v="1958757.72"/>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650000"/>
    <n v="1279954.46"/>
    <n v="1640000"/>
    <n v="1279954.46"/>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45000"/>
    <n v="38250"/>
    <n v="52000"/>
    <n v="38250"/>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8400"/>
    <n v="32427"/>
    <n v="40400"/>
    <n v="32427"/>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200000"/>
    <n v="821253.70000000007"/>
    <n v="986824"/>
    <n v="821253.70000000007"/>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2933000"/>
    <n v="1198172.4099999999"/>
    <n v="2171000"/>
    <n v="1198172.4099999999"/>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1082900"/>
    <n v="2020000"/>
    <n v="2738900"/>
    <n v="1802080"/>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2075800"/>
    <n v="190300.45"/>
    <n v="1990800"/>
    <n v="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56000"/>
    <n v="268223"/>
    <n v="1956000"/>
    <n v="268223"/>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33024"/>
    <n v="1571.13"/>
    <n v="33024"/>
    <n v="1571.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1134600"/>
    <n v="0"/>
    <n v="40000"/>
    <n v="0"/>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2055000"/>
    <n v="2193198.73"/>
    <n v="4158000"/>
    <n v="1127999.75"/>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1618394"/>
    <n v="0"/>
    <n v="3040394"/>
    <n v="0"/>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00000"/>
    <n v="9643.8700000000008"/>
    <n v="9643.8699999999953"/>
    <n v="9643.86"/>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6500"/>
    <n v="0"/>
    <n v="16500"/>
    <n v="0"/>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0"/>
    <n v="0"/>
    <n v="73000"/>
    <n v="0"/>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0"/>
    <n v="0"/>
    <n v="2000"/>
    <n v="0"/>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160000"/>
    <n v="0"/>
    <n v="160000"/>
    <n v="0"/>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000000"/>
    <n v="1820430.4100000001"/>
    <n v="2000000"/>
    <n v="602510.41"/>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500000"/>
    <n v="0"/>
    <n v="500000"/>
    <n v="0"/>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0"/>
    <n v="7422.04"/>
    <n v="16000"/>
    <n v="7422.04"/>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75000"/>
    <n v="62186"/>
    <n v="78000"/>
    <n v="62186"/>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3355000"/>
    <n v="786393.59999999998"/>
    <n v="5355000"/>
    <n v="786393.59999999998"/>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12123487"/>
    <n v="23589637.23"/>
    <n v="24656803.890000001"/>
    <n v="22645354.029999997"/>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600000"/>
    <n v="2757120.44"/>
    <n v="4600000"/>
    <n v="2739120.44"/>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142100"/>
    <n v="0"/>
    <n v="142100"/>
    <n v="0"/>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6108883"/>
    <n v="584743.55000000005"/>
    <n v="3244090.02"/>
    <n v="584743.55000000005"/>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0"/>
    <n v="0"/>
    <n v="15000"/>
    <n v="0"/>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574000"/>
    <n v="311883.46000000002"/>
    <n v="574000"/>
    <n v="311883.46000000002"/>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5840000"/>
    <n v="920842.5"/>
    <n v="4900000"/>
    <n v="916919"/>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614000"/>
    <n v="160471.04999999999"/>
    <n v="614000"/>
    <n v="160471.04999999999"/>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125000"/>
    <n v="114696"/>
    <n v="175000"/>
    <n v="11469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0"/>
    <n v="0"/>
    <n v="5000"/>
    <n v="0"/>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0"/>
    <n v="0"/>
    <n v="1500"/>
    <n v="0"/>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36500"/>
    <n v="12271"/>
    <n v="36500"/>
    <n v="12271"/>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683232"/>
    <n v="115758"/>
    <n v="683232"/>
    <n v="115758"/>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100000"/>
    <n v="70292.600000000006"/>
    <n v="100000"/>
    <n v="70292.600000000006"/>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638000"/>
    <n v="188592.79"/>
    <n v="638000"/>
    <n v="188592.79"/>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15000"/>
    <n v="18054"/>
    <n v="15000"/>
    <n v="18054"/>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15000"/>
    <n v="32150"/>
    <n v="55000"/>
    <n v="32150"/>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50600"/>
    <n v="42008"/>
    <n v="350600"/>
    <n v="42008"/>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43000"/>
    <n v="27405.329999999998"/>
    <n v="91752"/>
    <n v="27405.33"/>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50000"/>
    <n v="64777.31"/>
    <n v="50000"/>
    <n v="64777.31"/>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00000"/>
    <n v="4657.62"/>
    <n v="100000"/>
    <n v="4657.62"/>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0"/>
    <n v="0"/>
    <n v="1000"/>
    <n v="0"/>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0"/>
    <n v="0"/>
    <n v="3000"/>
    <n v="0"/>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5400000"/>
    <n v="4000000"/>
    <n v="5400000"/>
    <n v="2000000"/>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700000"/>
    <n v="169524"/>
    <n v="700000"/>
    <n v="16187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0"/>
    <n v="0"/>
    <n v="1000"/>
    <n v="0"/>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250000"/>
    <n v="56994"/>
    <n v="250000"/>
    <n v="5699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25000"/>
    <n v="6549.6"/>
    <n v="25000"/>
    <n v="6549.6"/>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15000"/>
    <n v="2005.06"/>
    <n v="15000"/>
    <n v="2005.06"/>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0"/>
    <n v="0"/>
    <n v="1000"/>
    <n v="0"/>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101000"/>
    <n v="35101.54"/>
    <n v="101000"/>
    <n v="35101.5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40000"/>
    <n v="54334.26"/>
    <n v="115000"/>
    <n v="54334.26"/>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35000"/>
    <n v="97635.290000000008"/>
    <n v="135000"/>
    <n v="97635.290000000008"/>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578900"/>
    <n v="730505.92999999993"/>
    <n v="1361900"/>
    <n v="730505.93"/>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8000"/>
    <n v="50917"/>
    <n v="83000"/>
    <n v="50917"/>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68000"/>
    <n v="44349.619999999995"/>
    <n v="168000"/>
    <n v="44349.619999999995"/>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34000"/>
    <n v="35775.11"/>
    <n v="134000"/>
    <n v="35775.11"/>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15000"/>
    <n v="43003.360000000001"/>
    <n v="115000"/>
    <n v="43003.360000000001"/>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20000"/>
    <n v="7481.49"/>
    <n v="20000"/>
    <n v="7481.49"/>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30000"/>
    <n v="0"/>
    <n v="30000"/>
    <n v="0"/>
  </r>
  <r>
    <s v="2023"/>
    <x v="0"/>
    <x v="0"/>
    <x v="1"/>
    <x v="1"/>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0"/>
    <n v="0"/>
    <n v="0"/>
    <n v="0"/>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66797300"/>
    <n v="89608546.760000005"/>
    <n v="110593833"/>
    <n v="80607545.019999996"/>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75427411"/>
    <n v="0"/>
    <n v="9988056"/>
    <n v="0"/>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67138529"/>
    <n v="65264367.170000009"/>
    <n v="81075857"/>
    <n v="58308645.820000008"/>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0"/>
    <n v="2410000"/>
    <n v="3410000"/>
    <n v="1910000"/>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0"/>
    <n v="787772"/>
    <n v="1090494"/>
    <n v="787772"/>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0"/>
    <n v="1040609.7600000001"/>
    <n v="3205000"/>
    <n v="1040609.7600000001"/>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7000000"/>
    <n v="1124250"/>
    <n v="7000000"/>
    <n v="1124250"/>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4000000"/>
    <n v="1078649.52"/>
    <n v="4000000"/>
    <n v="1078649.52"/>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0"/>
    <n v="242461589.72"/>
    <n v="246122212"/>
    <n v="242461589.72"/>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2820000"/>
    <n v="1994000"/>
    <n v="2820000"/>
    <n v="1761000"/>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18000000"/>
    <n v="12971133.07"/>
    <n v="18000000"/>
    <n v="12971133.07"/>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14843854"/>
    <n v="11112090.320000002"/>
    <n v="14843854"/>
    <n v="9959506.6800000016"/>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14864798"/>
    <n v="11289211.92"/>
    <n v="14864798"/>
    <n v="10120784.570000002"/>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2422857"/>
    <n v="1405591.3599999994"/>
    <n v="2422857"/>
    <n v="1256542.48"/>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1508548"/>
    <n v="773716.61999999988"/>
    <n v="1508548"/>
    <n v="698403.45"/>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4123430"/>
    <n v="3143801.57"/>
    <n v="4000000"/>
    <n v="2368718.5299999998"/>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3096000"/>
    <n v="1733240"/>
    <n v="2000000"/>
    <n v="1268322.7"/>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60000"/>
    <n v="11468"/>
    <n v="48000"/>
    <n v="7420"/>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36000"/>
    <n v="30257"/>
    <n v="36000"/>
    <n v="25519"/>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4500000"/>
    <n v="1053672.8799999999"/>
    <n v="9960000"/>
    <n v="676040.88"/>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6042433"/>
    <n v="668691.25"/>
    <n v="8414933.0199999996"/>
    <n v="601431.25"/>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4750800"/>
    <n v="2391470.6699999995"/>
    <n v="7991800"/>
    <n v="2211543.0399999996"/>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8739000"/>
    <n v="0"/>
    <n v="16273750"/>
    <n v="0"/>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5721750"/>
    <n v="38500"/>
    <n v="10241750"/>
    <n v="38500"/>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543000"/>
    <n v="150000"/>
    <n v="719700"/>
    <n v="1500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1400000"/>
    <n v="0"/>
    <n v="1400000"/>
    <n v="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639000"/>
    <n v="0"/>
    <n v="512200"/>
    <n v="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1300000"/>
    <n v="0"/>
    <n v="55000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900000"/>
    <n v="701430.44"/>
    <n v="900000"/>
    <n v="701430.44"/>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2700000"/>
    <n v="0"/>
    <n v="27000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36600000"/>
    <n v="26000804.359999999"/>
    <n v="36600000"/>
    <n v="26000804.359999999"/>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1500000"/>
    <n v="5712242.1899999995"/>
    <n v="6500000"/>
    <n v="2065595.88"/>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80000"/>
    <n v="0"/>
    <n v="300000"/>
    <n v="0"/>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1908333"/>
    <n v="1500000.66"/>
    <n v="7510000"/>
    <n v="651367.07999999996"/>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0"/>
    <n v="21240"/>
    <n v="30000"/>
    <n v="21240"/>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2500000"/>
    <n v="1921552.0199999998"/>
    <n v="2500000"/>
    <n v="1701151.3199999998"/>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0"/>
    <n v="98000"/>
    <n v="80000"/>
    <n v="98000"/>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0"/>
    <n v="830400.59000000008"/>
    <n v="160000"/>
    <n v="218536"/>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261000"/>
    <n v="78234"/>
    <n v="300000"/>
    <n v="42480"/>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62000"/>
    <n v="124667"/>
    <n v="162000"/>
    <n v="49678"/>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45000"/>
    <n v="10620"/>
    <n v="25000"/>
    <n v="10620"/>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3001791"/>
    <n v="2283818.81"/>
    <n v="4344975.78"/>
    <n v="2283818.81"/>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2499600"/>
    <n v="765739.76"/>
    <n v="3600000"/>
    <n v="765739.76"/>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600000"/>
    <n v="0"/>
    <n v="1250000"/>
    <n v="0"/>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0"/>
    <n v="50371843.869999997"/>
    <n v="87615373.5"/>
    <n v="2668910"/>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0"/>
    <n v="215586"/>
    <n v="112500"/>
    <n v="0"/>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6712815"/>
    <n v="2533051.09"/>
    <n v="8660000"/>
    <n v="1163051.0899999999"/>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8694933.379999999"/>
    <n v="24687250"/>
    <n v="9076956.919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533000"/>
    <n v="726017.71"/>
    <n v="726200"/>
    <n v="524817.71"/>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133736"/>
    <n v="56640"/>
    <n v="107600"/>
    <n v="56640"/>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808100"/>
    <n v="128503"/>
    <n v="879900"/>
    <n v="122248"/>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1214500"/>
    <n v="773427.46"/>
    <n v="6228928"/>
    <n v="726172"/>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250000"/>
    <n v="202201.26"/>
    <n v="450375"/>
    <n v="112200.3"/>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372614"/>
    <n v="286388.36"/>
    <n v="453760"/>
    <n v="286388.36000000004"/>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10000"/>
    <n v="0"/>
    <n v="110000"/>
    <n v="0"/>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300000"/>
    <n v="16500"/>
    <n v="300000"/>
    <n v="16500"/>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194410.93"/>
    <n v="200000"/>
    <n v="194410.93"/>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246500"/>
    <n v="362406.88"/>
    <n v="255000"/>
    <n v="277906.8"/>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22900"/>
    <n v="0"/>
    <n v="142900"/>
    <n v="0"/>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169000"/>
    <n v="0"/>
    <n v="49000"/>
    <n v="0"/>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2000"/>
    <n v="0"/>
    <n v="4500"/>
    <n v="0"/>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84501"/>
    <n v="0"/>
    <n v="39500"/>
    <n v="0"/>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261650"/>
    <n v="4377.7999999999993"/>
    <n v="518350"/>
    <n v="4377.8"/>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100"/>
    <n v="8049.96"/>
    <n v="8200"/>
    <n v="8049.96"/>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500000"/>
    <n v="3570000"/>
    <n v="5055000"/>
    <n v="307000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9461932"/>
    <n v="4745000"/>
    <n v="6147600"/>
    <n v="269500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21600"/>
    <n v="0"/>
    <n v="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000"/>
    <n v="0"/>
    <n v="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37697"/>
    <n v="0"/>
    <n v="697"/>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2500"/>
    <n v="0"/>
    <n v="90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27400"/>
    <n v="1239"/>
    <n v="0"/>
    <n v="1239"/>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38869"/>
    <n v="28497"/>
    <n v="4"/>
    <n v="28497"/>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80111"/>
    <n v="173859.90000000002"/>
    <n v="250335.09"/>
    <n v="173859.90000000002"/>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5340498"/>
    <n v="3110161.1799999997"/>
    <n v="4803120"/>
    <n v="2873895.73"/>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13250"/>
    <n v="22778.36"/>
    <n v="21250"/>
    <n v="22778.350000000002"/>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75725"/>
    <n v="211001.3"/>
    <n v="50475"/>
    <n v="124430.59999999999"/>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60920"/>
    <n v="471174.94"/>
    <n v="1011588.9"/>
    <n v="428153.68"/>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0"/>
    <n v="203373"/>
    <n v="180300"/>
    <n v="203373"/>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0"/>
    <n v="101035.26000000001"/>
    <n v="458000"/>
    <n v="85781.58"/>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133671"/>
    <n v="0"/>
    <n v="161171.14000000001"/>
    <n v="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0"/>
    <n v="0"/>
    <n v="0"/>
    <n v="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9200"/>
    <n v="7316"/>
    <n v="9200"/>
    <n v="7316"/>
  </r>
  <r>
    <s v="2023"/>
    <x v="0"/>
    <x v="0"/>
    <x v="1"/>
    <x v="1"/>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0"/>
    <n v="0"/>
    <n v="0"/>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524595924"/>
    <n v="380919256.86000013"/>
    <n v="524595924"/>
    <n v="380719006.86000007"/>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700000"/>
    <n v="0"/>
    <n v="1700000"/>
    <n v="0"/>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9975000"/>
    <n v="2625000"/>
    <n v="19975000"/>
    <n v="2601166.67"/>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417138400"/>
    <n v="262341150"/>
    <n v="404338400"/>
    <n v="245542390"/>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28400000"/>
    <n v="95756692.209999993"/>
    <n v="100245253"/>
    <n v="79029178.839999989"/>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6462240"/>
    <n v="10448268.789999997"/>
    <n v="6462240"/>
    <n v="10368268.789999997"/>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4100000"/>
    <n v="4621504.7200000007"/>
    <n v="4100000"/>
    <n v="4621504.72"/>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83505964"/>
    <n v="105180"/>
    <n v="83505964"/>
    <n v="105180"/>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7000000"/>
    <n v="1770936.5"/>
    <n v="7000000"/>
    <n v="1770936.5"/>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6000000"/>
    <n v="2400439.4900000002"/>
    <n v="6000000"/>
    <n v="2339525.7799999998"/>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2800000"/>
    <n v="4148049.1999999993"/>
    <n v="2800000"/>
    <n v="3301335.21"/>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7000000"/>
    <n v="4882406.1800000006"/>
    <n v="7000000"/>
    <n v="4882406.1800000006"/>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48470068"/>
    <n v="64247437.560000002"/>
    <n v="71070068"/>
    <n v="64247437.560000002"/>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7714786"/>
    <n v="5953612.8899999997"/>
    <n v="7714786"/>
    <n v="5745878.3600000003"/>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64750000"/>
    <n v="0"/>
    <n v="64750000"/>
    <n v="0"/>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0"/>
    <n v="136857.04999999999"/>
    <n v="1200000"/>
    <n v="0"/>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71057508"/>
    <n v="53556100.13000004"/>
    <n v="78238489"/>
    <n v="51164546.95000001"/>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71157732"/>
    <n v="53810808.560000002"/>
    <n v="78061471"/>
    <n v="51415882.250000015"/>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2026659"/>
    <n v="7521795.2300000004"/>
    <n v="12026659"/>
    <n v="7182070.320000004"/>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4163241"/>
    <n v="2637864.4200000004"/>
    <n v="4163241"/>
    <n v="2637864.4199999995"/>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50000"/>
    <n v="37462.049999999996"/>
    <n v="250000"/>
    <n v="37462.049999999996"/>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7875000"/>
    <n v="6070884.0899999999"/>
    <n v="7875000"/>
    <n v="6070884.0900000008"/>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1600000"/>
    <n v="15421756.329999998"/>
    <n v="21600000"/>
    <n v="15421756.32"/>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5000000"/>
    <n v="4049879.13"/>
    <n v="15295422"/>
    <n v="2221206.69"/>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000000"/>
    <n v="0"/>
    <n v="1000000"/>
    <n v="0"/>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000000"/>
    <n v="0"/>
    <n v="1000000"/>
    <n v="0"/>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2657200"/>
    <n v="11062293.180000002"/>
    <n v="14894759"/>
    <n v="7842570.2799999984"/>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201000"/>
    <n v="2776150"/>
    <n v="4201000"/>
    <n v="2776150"/>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500000"/>
    <n v="1864500"/>
    <n v="1500000"/>
    <n v="186450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543000"/>
    <n v="4878648"/>
    <n v="7335963"/>
    <n v="1690705.75"/>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20000"/>
    <n v="0"/>
    <n v="20000"/>
    <n v="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40000"/>
    <n v="300000"/>
    <n v="40000"/>
    <n v="300000"/>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39457488"/>
    <n v="31668953.209999993"/>
    <n v="39457488"/>
    <n v="27041822.80000000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0"/>
    <n v="9244838.1300000008"/>
    <n v="4600000"/>
    <n v="2640384.92"/>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2600000"/>
    <n v="333440"/>
    <n v="2600000"/>
    <n v="154050"/>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2000000"/>
    <n v="2991023.3200000003"/>
    <n v="3000000"/>
    <n v="1440997.3199999998"/>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8597120"/>
    <n v="4215038.3899999997"/>
    <n v="8597120"/>
    <n v="3892879.57"/>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800000"/>
    <n v="0"/>
    <n v="800000"/>
    <n v="0"/>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6000000"/>
    <n v="4282613.72"/>
    <n v="6000000"/>
    <n v="4282613.72"/>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24803224"/>
    <n v="16002503.15"/>
    <n v="24803224"/>
    <n v="15813741.930000002"/>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200000"/>
    <n v="5594378.8799999999"/>
    <n v="1250859"/>
    <n v="3655011.6799999997"/>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700000"/>
    <n v="12730700.090000002"/>
    <n v="13140880"/>
    <n v="6410717.4199999999"/>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1080000"/>
    <n v="0"/>
    <n v="1080000"/>
    <n v="0"/>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0"/>
    <n v="0"/>
    <n v="100000"/>
    <n v="0"/>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10897905"/>
    <n v="35027567.899999999"/>
    <n v="42388755"/>
    <n v="26619554.049999997"/>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10000"/>
    <n v="6663784"/>
    <n v="7310000"/>
    <n v="6663784"/>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800000"/>
    <n v="294400.01"/>
    <n v="4500000"/>
    <n v="294400.01"/>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200000"/>
    <n v="346489.75"/>
    <n v="200000"/>
    <n v="205125.75"/>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155000"/>
    <n v="0"/>
    <n v="155000"/>
    <n v="0"/>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155000"/>
    <n v="0"/>
    <n v="155000"/>
    <n v="0"/>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0000"/>
    <n v="0"/>
    <n v="30000"/>
    <n v="0"/>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9000000"/>
    <n v="8713090.1900000013"/>
    <n v="9000000"/>
    <n v="4261807.12"/>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12900000"/>
    <n v="9147161.4399999995"/>
    <n v="12900000"/>
    <n v="5661525.6000000006"/>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000000"/>
    <n v="0"/>
    <n v="1000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
    <n v="5157.66"/>
    <n v="5000"/>
    <n v="5157.66"/>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0"/>
    <n v="0"/>
    <n v="50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990000"/>
    <n v="1351285.08"/>
    <n v="1990000"/>
    <n v="659272.18000000017"/>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
    <n v="590"/>
    <n v="5000"/>
    <n v="59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
    <n v="860501.22"/>
    <n v="5000"/>
    <n v="45593.22"/>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25652000"/>
    <n v="33346426.999999996"/>
    <n v="30124927"/>
    <n v="21508293.649999999"/>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2500000"/>
    <n v="0"/>
    <n v="2500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250000"/>
    <n v="0"/>
    <n v="250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00"/>
    <n v="28500"/>
    <n v="500000"/>
    <n v="2850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1918000"/>
    <n v="6266319.2000000002"/>
    <n v="18794804"/>
    <n v="274232"/>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205000"/>
    <n v="1172511.96"/>
    <n v="1205000"/>
    <n v="580599.92000000004"/>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300000"/>
    <n v="0"/>
    <n v="300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75287730"/>
    <n v="52819306.830000013"/>
    <n v="75287730"/>
    <n v="35771487.280000001"/>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9052600"/>
    <n v="8310681.7000000002"/>
    <n v="9052600"/>
    <n v="7633521.6900000013"/>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46269000"/>
    <n v="49419652.029999994"/>
    <n v="51542400"/>
    <n v="41822126.43"/>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
    <n v="299724.29000000004"/>
    <n v="5000"/>
    <n v="299724.29000000004"/>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
    <n v="0"/>
    <n v="5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5000"/>
    <n v="0"/>
    <n v="5000"/>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1999984"/>
    <n v="0"/>
    <n v="1999984"/>
    <n v="0"/>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4133300"/>
    <n v="0"/>
    <n v="4133300"/>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15200000"/>
    <n v="14563865.220000001"/>
    <n v="27606723"/>
    <n v="13752516.210000001"/>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4825000"/>
    <n v="16866661.190000001"/>
    <n v="3175000"/>
    <n v="13144852.07"/>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4247500"/>
    <n v="16539694.560000001"/>
    <n v="19929540"/>
    <n v="5579909.1500000004"/>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2700479"/>
    <n v="113458531.17999996"/>
    <n v="140261759"/>
    <n v="47477837.320000015"/>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500000"/>
    <n v="0"/>
    <n v="500000"/>
    <n v="0"/>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190000"/>
    <n v="306828"/>
    <n v="190000"/>
    <n v="190008"/>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0000"/>
    <n v="318600"/>
    <n v="30000"/>
    <n v="318600"/>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50000"/>
    <n v="4085.25"/>
    <n v="50000"/>
    <n v="3485.22"/>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3924600"/>
    <n v="2378765.2399999998"/>
    <n v="4424600"/>
    <n v="2302619.84"/>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1000000"/>
    <n v="4410940.54"/>
    <n v="6035000"/>
    <n v="2838880.82"/>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20000"/>
    <n v="0"/>
    <n v="20000"/>
    <n v="0"/>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1985345"/>
    <n v="1530840.6900000002"/>
    <n v="1985345"/>
    <n v="1150347.6199999999"/>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1550300"/>
    <n v="4725863.709999999"/>
    <n v="1900300"/>
    <n v="3151543.4699999997"/>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1263200"/>
    <n v="817903.69000000006"/>
    <n v="1563200"/>
    <n v="817903.69000000006"/>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20000"/>
    <n v="0"/>
    <n v="370000"/>
    <n v="0"/>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1266000"/>
    <n v="2232360"/>
    <n v="5266000"/>
    <n v="1760060"/>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80516.04"/>
    <n v="600000"/>
    <n v="76956.28"/>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50000"/>
    <n v="0"/>
    <n v="50000"/>
    <n v="0"/>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460000"/>
    <n v="1288654.3999999999"/>
    <n v="1460000"/>
    <n v="695303.2"/>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00000"/>
    <n v="72631.510000000009"/>
    <n v="100000"/>
    <n v="71851.64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00000"/>
    <n v="567545.52"/>
    <n v="1157900"/>
    <n v="494220.92"/>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10690.55"/>
    <n v="50000"/>
    <n v="8693.99"/>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0"/>
    <n v="50000"/>
    <n v="0"/>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0"/>
    <n v="50000"/>
    <n v="0"/>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30"/>
    <n v="50000"/>
    <n v="30"/>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0"/>
    <n v="50000"/>
    <n v="0"/>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140908.63"/>
    <n v="50000"/>
    <n v="140908.63"/>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42653.63"/>
    <n v="50000"/>
    <n v="32600.029999999995"/>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50000"/>
    <n v="979"/>
    <n v="50000"/>
    <n v="979"/>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100000"/>
    <n v="897306.44000000006"/>
    <n v="1399000"/>
    <n v="131428.19"/>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100000"/>
    <n v="155223.34999999998"/>
    <n v="1571080"/>
    <n v="124303.22"/>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0"/>
    <n v="103880"/>
    <n v="250000"/>
    <n v="103880"/>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0"/>
    <n v="1156.4000000000001"/>
    <n v="200000"/>
    <n v="0"/>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14300000"/>
    <n v="11425700.02"/>
    <n v="14300000"/>
    <n v="8470200"/>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16500000"/>
    <n v="9620181.1500000004"/>
    <n v="16500000"/>
    <n v="5802191.1699999999"/>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2420000"/>
    <n v="1843300.7099999997"/>
    <n v="2420000"/>
    <n v="1315404.71"/>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30000"/>
    <n v="62869.19"/>
    <n v="330000"/>
    <n v="60858"/>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110000"/>
    <n v="23600"/>
    <n v="110000"/>
    <n v="23600"/>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0"/>
    <n v="3540"/>
    <n v="200000"/>
    <n v="3540"/>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181720"/>
    <n v="47015.76"/>
    <n v="181720"/>
    <n v="47015.76"/>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50000"/>
    <n v="50725"/>
    <n v="50000"/>
    <n v="0"/>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50000"/>
    <n v="66230.990000000005"/>
    <n v="50000"/>
    <n v="26783.590000000004"/>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0"/>
    <n v="967869.73"/>
    <n v="400000"/>
    <n v="603924.98"/>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50000"/>
    <n v="0"/>
    <n v="525000"/>
    <n v="0"/>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50000"/>
    <n v="230881.27000000002"/>
    <n v="550000"/>
    <n v="148471.4"/>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050060"/>
    <n v="5342373.0100000016"/>
    <n v="10047939"/>
    <n v="2892160.31"/>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7645520"/>
    <n v="15944661.360000001"/>
    <n v="20587860"/>
    <n v="10182337.2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45000"/>
    <n v="1806250.88"/>
    <n v="2186300"/>
    <n v="202993.91999999998"/>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300000"/>
    <n v="176807.41"/>
    <n v="1021800"/>
    <n v="121765.99"/>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2000000"/>
    <n v="1527843.05"/>
    <n v="7401700"/>
    <n v="188525.05999999997"/>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600000"/>
    <n v="4616675.53"/>
    <n v="5602440"/>
    <n v="3316568.360000000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280102"/>
    <n v="3480478.56"/>
    <n v="5329245"/>
    <n v="3291154.15"/>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66965.4"/>
    <n v="50000"/>
    <n v="138331.61000000002"/>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493036.06"/>
    <n v="250000"/>
    <n v="1044887.0200000001"/>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987572"/>
    <n v="322974.86000000004"/>
    <n v="4802581"/>
    <n v="303540.26"/>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220000"/>
    <n v="2357871.7000000002"/>
    <n v="1227900"/>
    <n v="1031882.9999999999"/>
  </r>
  <r>
    <s v="2023"/>
    <x v="0"/>
    <x v="0"/>
    <x v="1"/>
    <x v="1"/>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0"/>
    <n v="0"/>
    <n v="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387600000"/>
    <n v="367243237.15999997"/>
    <n v="394521489.13"/>
    <n v="253203695.14000002"/>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24320267"/>
    <n v="0"/>
    <n v="24320267"/>
    <n v="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2400000"/>
    <n v="0"/>
    <n v="0"/>
    <n v="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2400000"/>
    <n v="0"/>
    <n v="2400000"/>
    <n v="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204000000"/>
    <n v="288410333.35000002"/>
    <n v="378903473.06999999"/>
    <n v="232099366.68000001"/>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2400000"/>
    <n v="0"/>
    <n v="2400000"/>
    <n v="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0"/>
    <n v="6547389.5"/>
    <n v="8047387.75"/>
    <n v="5378682.5"/>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7200000"/>
    <n v="1872465.6"/>
    <n v="7200000"/>
    <n v="778116.4"/>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46000000"/>
    <n v="0"/>
    <n v="60000000"/>
    <n v="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12000000"/>
    <n v="4999600"/>
    <n v="12000000"/>
    <n v="4872360"/>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8256932"/>
    <n v="4983611.1100000003"/>
    <n v="8256932"/>
    <n v="4837556.1600000011"/>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4800000"/>
    <n v="9100000"/>
    <n v="11370637.26"/>
    <n v="8811960.459999999"/>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12000000"/>
    <n v="10241241.6"/>
    <n v="12000000"/>
    <n v="3312849.1999999997"/>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33000000"/>
    <n v="41489187.880000003"/>
    <n v="41489187.880000003"/>
    <n v="40079656.359999999"/>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35000000"/>
    <n v="54450000"/>
    <n v="54450000"/>
    <n v="0"/>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0"/>
    <n v="0"/>
    <n v="50000000"/>
    <n v="0"/>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600000"/>
    <n v="0"/>
    <n v="600000"/>
    <n v="0"/>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600000"/>
    <n v="0"/>
    <n v="6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44689707"/>
    <n v="44768574.080000006"/>
    <n v="46400706.579999998"/>
    <n v="34702446.760000005"/>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44752739"/>
    <n v="48628287.279999994"/>
    <n v="46641401.170000002"/>
    <n v="34893648.999999993"/>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7248683"/>
    <n v="7084902.4299999997"/>
    <n v="7248683"/>
    <n v="5008558.28"/>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486405"/>
    <n v="295431.96000000002"/>
    <n v="486405"/>
    <n v="210746.81000000006"/>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0"/>
    <n v="10000000"/>
    <n v="10000000"/>
    <n v="8195417.8599999994"/>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42000000"/>
    <n v="22818880"/>
    <n v="32000000"/>
    <n v="10493124.599999998"/>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11760000"/>
    <n v="12653039.92"/>
    <n v="11760000"/>
    <n v="8491875.0700000003"/>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240000"/>
    <n v="0"/>
    <n v="266094"/>
    <n v="0"/>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240000"/>
    <n v="240000"/>
    <n v="256141"/>
    <n v="35672"/>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16400000"/>
    <n v="13292993.109999999"/>
    <n v="22789880"/>
    <n v="8786174.3200000003"/>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23640367"/>
    <n v="7198545.1399999997"/>
    <n v="26170742.25"/>
    <n v="964674.75999999989"/>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89848308"/>
    <n v="21776677.5"/>
    <n v="89962708"/>
    <n v="19086964.449999999"/>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600000"/>
    <n v="42035.88"/>
    <n v="550000"/>
    <n v="42035.88"/>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7982474"/>
    <n v="3229362.5"/>
    <n v="8875780"/>
    <n v="2415040"/>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8900000"/>
    <n v="10242400"/>
    <n v="14900600"/>
    <n v="3902900"/>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499939"/>
    <n v="480000"/>
    <n v="504939"/>
    <n v="48000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54000000"/>
    <n v="65326011.709999993"/>
    <n v="60362526.340000004"/>
    <n v="37382074.530000001"/>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660000"/>
    <n v="14565.2"/>
    <n v="660000"/>
    <n v="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3018000"/>
    <n v="0"/>
    <n v="68000"/>
    <n v="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22064600"/>
    <n v="268563.40000000002"/>
    <n v="22064600"/>
    <n v="105114.4"/>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5000000"/>
    <n v="4697237.26"/>
    <n v="5000000"/>
    <n v="4697237.26"/>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4000000"/>
    <n v="3254000"/>
    <n v="4000000"/>
    <n v="3253441.41"/>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16968000"/>
    <n v="6536384.6399999997"/>
    <n v="16968000"/>
    <n v="3145021.58"/>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4850000"/>
    <n v="924690"/>
    <n v="953000"/>
    <n v="424690"/>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42960000"/>
    <n v="530960"/>
    <n v="37981240"/>
    <n v="530960"/>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0"/>
    <n v="2566046.4"/>
    <n v="2860000"/>
    <n v="115938.67"/>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0"/>
    <n v="1000000"/>
    <n v="5000000"/>
    <n v="676995.5"/>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1600000"/>
    <n v="0"/>
    <n v="1600000"/>
    <n v="0"/>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3900000"/>
    <n v="5718572.75"/>
    <n v="7230538.6100000003"/>
    <n v="3446139.9500000011"/>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0"/>
    <n v="1341999.99"/>
    <n v="2515999.98"/>
    <n v="378634"/>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330000"/>
    <n v="848420"/>
    <n v="1180000"/>
    <n v="529283.6"/>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424000"/>
    <n v="0"/>
    <n v="424000"/>
    <n v="0"/>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0"/>
    <n v="0"/>
    <n v="25000"/>
    <n v="0"/>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8708310"/>
    <n v="4266094.76"/>
    <n v="10158562.43"/>
    <n v="3010827.26"/>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960000"/>
    <n v="424800"/>
    <n v="1533300"/>
    <n v="343380"/>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00000"/>
    <n v="383431.93"/>
    <n v="700000"/>
    <n v="383431.93"/>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6769315"/>
    <n v="2398030.92"/>
    <n v="5977635"/>
    <n v="1328857"/>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2946320"/>
    <n v="0"/>
    <n v="7255945.5199999996"/>
    <n v="0"/>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12100000"/>
    <n v="6076205.25"/>
    <n v="12040218"/>
    <n v="3099709.5"/>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25900000"/>
    <n v="8196713.5999999996"/>
    <n v="28000000"/>
    <n v="0"/>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14804470"/>
    <n v="1931801"/>
    <n v="14414670"/>
    <n v="995700"/>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0"/>
    <n v="598000"/>
    <n v="598000"/>
    <n v="598000"/>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40140000"/>
    <n v="8059890.2999999998"/>
    <n v="41766437.009999998"/>
    <n v="3907624.8099999996"/>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40916774"/>
    <n v="22805913364.749996"/>
    <n v="25306156934.169998"/>
    <n v="21472980688.85999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15253450"/>
    <n v="13782445.76"/>
    <n v="19625669.539999999"/>
    <n v="1340651.25"/>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8291895"/>
    <n v="2868927.57"/>
    <n v="409347405"/>
    <n v="1504346.3699999999"/>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400000"/>
    <n v="0"/>
    <n v="370000"/>
    <n v="0"/>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0"/>
    <n v="23600"/>
    <n v="30000"/>
    <n v="23600"/>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600"/>
    <n v="466909.48"/>
    <n v="1525895"/>
    <n v="373527.58"/>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0"/>
    <n v="118000"/>
    <n v="118000"/>
    <n v="118000"/>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250000"/>
    <n v="557937.57000000007"/>
    <n v="932444.11"/>
    <n v="557937.55000000005"/>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66388249"/>
    <n v="799102414.22000003"/>
    <n v="900565929.72000003"/>
    <n v="549789036.21000004"/>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28349404"/>
    <n v="471300414.63999999"/>
    <n v="533603108.02999997"/>
    <n v="300848920.89999998"/>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716820"/>
    <n v="5787412.6600000001"/>
    <n v="6529554"/>
    <n v="5765173.2000000002"/>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43259040"/>
    <n v="26012045.5"/>
    <n v="38027523.050000012"/>
    <n v="9168930.4800000004"/>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6077000"/>
    <n v="167792.11"/>
    <n v="5997000"/>
    <n v="0"/>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0"/>
    <n v="88000"/>
    <n v="120000"/>
    <n v="66375"/>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91623.749999998"/>
    <n v="67945073.879999995"/>
    <n v="9600840.9900000002"/>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540000"/>
    <n v="374532"/>
    <n v="540000"/>
    <n v="374532"/>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104000"/>
    <n v="0"/>
    <n v="104000"/>
    <n v="0"/>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142250"/>
    <n v="88295.859999999986"/>
    <n v="1192797.5900000001"/>
    <n v="67635.239999999962"/>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27400"/>
    <n v="5999.95"/>
    <n v="27400"/>
    <n v="5999.95"/>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0"/>
    <n v="0"/>
    <n v="125000"/>
    <n v="0"/>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1650"/>
    <n v="0"/>
    <n v="1650"/>
    <n v="0"/>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4500000"/>
    <n v="0"/>
    <n v="4500000"/>
    <n v="0"/>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220000"/>
    <n v="0"/>
    <n v="220000"/>
    <n v="0"/>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29110"/>
    <n v="195394.14"/>
    <n v="846110"/>
    <n v="142940.78"/>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74000"/>
    <n v="17035.189999999999"/>
    <n v="217000"/>
    <n v="17035.189999999999"/>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62500"/>
    <n v="0"/>
    <n v="62500"/>
    <n v="0"/>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89878"/>
    <n v="11439029.109999999"/>
    <n v="12100878"/>
    <n v="9000000"/>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0914466"/>
    <n v="13807000"/>
    <n v="16350048.5"/>
    <n v="11420745.5"/>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4760"/>
    <n v="0"/>
    <n v="14760"/>
    <n v="0"/>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0"/>
    <n v="11950.1"/>
    <n v="20000"/>
    <n v="11950.1"/>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0"/>
    <n v="0"/>
    <n v="3200000"/>
    <n v="0"/>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9400"/>
    <n v="0"/>
    <n v="19400"/>
    <n v="0"/>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387800"/>
    <n v="18172"/>
    <n v="387800"/>
    <n v="1817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351999"/>
    <n v="134490"/>
    <n v="1310248.8700000001"/>
    <n v="113249.87"/>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596380"/>
    <n v="1923542.78"/>
    <n v="3396380"/>
    <n v="1519856.52"/>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0"/>
    <n v="14482423.199999999"/>
    <n v="25000000"/>
    <n v="0"/>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43227173"/>
    <n v="10799135.270000001"/>
    <n v="31995520.920000002"/>
    <n v="4316924.4399999995"/>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190312200"/>
    <n v="565852651.9000001"/>
    <n v="590390864.79999995"/>
    <n v="325419031.42000008"/>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12593094"/>
    <n v="36741999.619999997"/>
    <n v="79771621.320000008"/>
    <n v="36358536.35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1833029"/>
    <n v="2127963.04"/>
    <n v="2980853.65"/>
    <n v="1765030.62"/>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2611550"/>
    <n v="2956134.2099999995"/>
    <n v="4580006.0999999996"/>
    <n v="2446744.35"/>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506271"/>
    <n v="71390"/>
    <n v="486271"/>
    <n v="0"/>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88400"/>
    <n v="244002.21000000002"/>
    <n v="278400"/>
    <n v="244002.21"/>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79659500"/>
    <n v="614.54"/>
    <n v="19587529.039999999"/>
    <n v="0"/>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6258000"/>
    <n v="0"/>
    <n v="6258000"/>
    <n v="0"/>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910000"/>
    <n v="34202.78"/>
    <n v="1180000"/>
    <n v="27282.78"/>
  </r>
  <r>
    <s v="2023"/>
    <x v="0"/>
    <x v="0"/>
    <x v="1"/>
    <x v="1"/>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0"/>
    <n v="0"/>
    <n v="0"/>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624804"/>
    <n v="0"/>
    <n v="624804"/>
    <n v="0"/>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1450800"/>
    <n v="0"/>
    <n v="2007225"/>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870826.36"/>
    <n v="1198200"/>
    <n v="16179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900000"/>
    <n v="0"/>
    <n v="9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6468500"/>
    <n v="818448"/>
    <n v="3288885.33"/>
    <n v="7080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70 - DONACION EXTERNA"/>
    <s v="(en blanco)"/>
    <s v="99 - MULTIPROVINCIAL"/>
    <n v="0"/>
    <n v="0"/>
    <n v="30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70 - DONACION EXTERNA"/>
    <s v="(en blanco)"/>
    <s v="99 - MULTIPROVINCIAL"/>
    <n v="0"/>
    <n v="0"/>
    <n v="2000000"/>
    <n v="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300000"/>
    <n v="1345200"/>
    <n v="1345200"/>
    <n v="13452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413000"/>
    <n v="996780"/>
    <n v="1413000"/>
    <n v="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0"/>
    <n v="0"/>
  </r>
  <r>
    <s v="2023"/>
    <x v="0"/>
    <x v="0"/>
    <x v="0"/>
    <x v="0"/>
    <s v="2 - Poder Ejecutivo"/>
    <s v="0207 - MINISTERIO DE SALUD PÚBLICA Y ASISTENCIA SOCIAL"/>
    <s v="0001 - MINISTERIO DE SALUD PUBLICA Y ASISTENCIA SOCIAL"/>
    <x v="0"/>
    <x v="0"/>
    <x v="31"/>
    <s v="2.3 - MATERIALES Y SUMINISTROS"/>
    <s v="2.3.2 - TEXTILES Y VESTUARIOS"/>
    <s v="N"/>
    <s v="00 - N/A"/>
    <s v="10 - FONDO GENERAL"/>
    <s v="(en blanco)"/>
    <s v="99 - MULTIPROVINCIAL"/>
    <n v="0"/>
    <n v="0"/>
    <n v="476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33000"/>
    <n v="374185.22000000003"/>
    <n v="383000"/>
    <n v="374185.22000000003"/>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50000"/>
    <n v="0"/>
    <n v="0"/>
    <n v="0"/>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15210302"/>
    <n v="0"/>
    <n v="861854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00000"/>
    <n v="0"/>
    <n v="6555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17502439"/>
    <n v="94400"/>
    <n v="818942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0506800"/>
    <n v="941935"/>
    <n v="5540400"/>
    <n v="831385"/>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769004"/>
    <n v="0"/>
    <n v="1691004"/>
    <n v="0"/>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675000"/>
    <n v="0"/>
    <n v="50000"/>
    <n v="0"/>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14750581"/>
    <n v="125788591.7"/>
    <n v="125916275.22"/>
    <n v="125788591.69999999"/>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14750582"/>
    <n v="0"/>
    <n v="0"/>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3386241"/>
    <n v="0"/>
    <n v="2586241"/>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8566000"/>
    <n v="1227200"/>
    <n v="6846000"/>
    <n v="122720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2150000"/>
    <n v="0"/>
    <n v="300000"/>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800000"/>
    <n v="0"/>
    <n v="0"/>
    <n v="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0"/>
    <n v="1237289"/>
    <n v="1237289"/>
    <n v="1237289"/>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0"/>
    <n v="160000"/>
    <n v="0"/>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11368508"/>
    <n v="9493718.129999999"/>
    <n v="14462099"/>
    <n v="5800726.6000000006"/>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17453479"/>
    <n v="300000"/>
    <n v="2425740.0999999996"/>
    <n v="300000"/>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1500000"/>
    <n v="0"/>
    <n v="0"/>
    <n v="0"/>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33015000"/>
    <n v="54584962.330000021"/>
    <n v="60713297.329999998"/>
    <n v="52534806.900000006"/>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1837255"/>
    <n v="151365.75"/>
    <n v="5661865"/>
    <n v="151365.75"/>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2517098"/>
    <n v="2235849.7400000002"/>
    <n v="4161067.74"/>
    <n v="220769.74"/>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125866.25"/>
    <n v="38275631.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0"/>
    <n v="0"/>
    <n v="831000"/>
    <n v="0"/>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100000"/>
    <n v="37465"/>
    <n v="37465"/>
    <n v="3746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200000"/>
    <n v="0"/>
    <n v="1919600"/>
    <n v="0"/>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58941"/>
    <n v="0"/>
    <n v="21476"/>
    <n v="0"/>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482424"/>
    <n v="0"/>
    <n v="2482424"/>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75572771.48000008"/>
    <n v="480823105.35000002"/>
    <n v="475572771.48000014"/>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2548626"/>
    <n v="1900000"/>
    <n v="1900000"/>
    <n v="900000"/>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2044973"/>
    <n v="1748600.0000000002"/>
    <n v="2693573"/>
    <n v="0"/>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87568500"/>
    <n v="0"/>
    <n v="0"/>
    <n v="0"/>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0"/>
    <n v="306543277.23000002"/>
    <n v="306854438.39999998"/>
    <n v="306543277.23000002"/>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1000000"/>
    <n v="0"/>
    <n v="200000"/>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5452256"/>
    <n v="34935.56"/>
    <n v="2483039"/>
    <n v="6366.57"/>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8290000"/>
    <n v="14146371.059999997"/>
    <n v="16616550.5"/>
    <n v="14146371.059999997"/>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178500"/>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52020.01"/>
    <n v="53000"/>
    <n v="52020.01"/>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79716347"/>
    <n v="0"/>
    <n v="82463"/>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225000"/>
    <n v="0"/>
  </r>
  <r>
    <s v="2023"/>
    <x v="0"/>
    <x v="0"/>
    <x v="1"/>
    <x v="1"/>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0"/>
    <n v="0"/>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2000000"/>
    <n v="0"/>
    <n v="7034"/>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1500000"/>
    <n v="990000.01"/>
    <n v="1000000"/>
    <n v="825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164880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26681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6700"/>
    <n v="27546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0"/>
    <n v="0"/>
    <n v="5750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04000"/>
    <n v="0"/>
    <n v="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93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60000"/>
    <n v="0"/>
    <n v="6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90000"/>
    <n v="0"/>
    <n v="7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200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4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44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35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182000"/>
    <n v="0"/>
    <n v="1820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90000"/>
    <n v="0"/>
    <n v="900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417000"/>
    <n v="0"/>
    <n v="417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218000"/>
    <n v="0"/>
    <n v="192332"/>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0"/>
    <n v="0"/>
    <n v="9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305250"/>
    <n v="0"/>
    <n v="305250"/>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2183330177"/>
    <n v="1782195878.6899996"/>
    <n v="2151285646.04"/>
    <n v="1601398512.27"/>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1223751"/>
    <n v="3404012.0000000009"/>
    <n v="3544224"/>
    <n v="3034660.8000000003"/>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0"/>
    <n v="1122900"/>
    <n v="891600"/>
    <n v="104090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1049102597"/>
    <n v="868507848.49999988"/>
    <n v="1058804808"/>
    <n v="784315353.1700002"/>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925045613"/>
    <n v="706003515.75"/>
    <n v="879160113.75"/>
    <n v="637831015.75"/>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8344951"/>
    <n v="3181421.21"/>
    <n v="8344951"/>
    <n v="3181421.21"/>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34393849"/>
    <n v="36592619.789999999"/>
    <n v="34393849"/>
    <n v="33905550.150000006"/>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278247855"/>
    <n v="419491.08999999997"/>
    <n v="278492477.42000002"/>
    <n v="419491.08999999997"/>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0"/>
    <n v="0"/>
    <n v="0"/>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17784176"/>
    <n v="17263911.739999998"/>
    <n v="21183222.460000001"/>
    <n v="17263911.739999998"/>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11468545"/>
    <n v="6691238.3400000008"/>
    <n v="8332254.79"/>
    <n v="6691238.3399999999"/>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39137874"/>
    <n v="32006082.609999999"/>
    <n v="39137874"/>
    <n v="28976852.780000001"/>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351779"/>
    <n v="939213.53"/>
    <n v="1571096.0700000003"/>
    <n v="881076.1"/>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62578926"/>
    <n v="60290483.559999995"/>
    <n v="66061580"/>
    <n v="53828318.270000003"/>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218676800"/>
    <n v="209481462.94"/>
    <n v="218676800"/>
    <n v="208649459.71000001"/>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0"/>
    <n v="353908"/>
    <n v="353908"/>
    <n v="0"/>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16500000"/>
    <n v="15095106.619999999"/>
    <n v="16500000"/>
    <n v="15095106.619999999"/>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195753476"/>
    <n v="248037578.67999998"/>
    <n v="261045373"/>
    <n v="247775085.24000001"/>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302319009"/>
    <n v="240019782.54999998"/>
    <n v="302610795.75999999"/>
    <n v="216276985.78"/>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302745411"/>
    <n v="241675309.9900001"/>
    <n v="303037609.31999999"/>
    <n v="217801049.47000003"/>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51168239"/>
    <n v="38173287.630000003"/>
    <n v="51217624.640000001"/>
    <n v="34367724.620000005"/>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100000"/>
    <n v="117762.35"/>
    <n v="600000"/>
    <n v="117762.35"/>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650000"/>
    <n v="32091.839999999997"/>
    <n v="650000"/>
    <n v="32091.839999999997"/>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63125000"/>
    <n v="45052799.209999993"/>
    <n v="59623000"/>
    <n v="45042697.430000022"/>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25328263"/>
    <n v="19886406.449999992"/>
    <n v="27892263"/>
    <n v="19886406.449999999"/>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241256258"/>
    <n v="153924342.47000003"/>
    <n v="241481258"/>
    <n v="153924342.46999997"/>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50000"/>
    <n v="356518.15"/>
    <n v="1304820"/>
    <n v="356518.15"/>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1100000"/>
    <n v="1813437"/>
    <n v="4050055"/>
    <n v="520275"/>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16372187"/>
    <n v="154101925.92999998"/>
    <n v="200934371.69"/>
    <n v="81024578.739999995"/>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50000"/>
    <n v="0"/>
    <n v="100816"/>
    <n v="0"/>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32696205"/>
    <n v="22425966.419999994"/>
    <n v="34366411.170000002"/>
    <n v="19178991.419999998"/>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50 - CRÉDITO INTERNO"/>
    <s v="(en blanco)"/>
    <s v="99 - MULTIPROVINCIAL"/>
    <n v="0"/>
    <n v="0"/>
    <n v="3403000"/>
    <n v="0"/>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84907524"/>
    <n v="40962174.060000002"/>
    <n v="124848383.06999999"/>
    <n v="40493906.560000002"/>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5506500"/>
    <n v="1632366.88"/>
    <n v="5639500"/>
    <n v="1632366.88"/>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4800000"/>
    <n v="2439465.63"/>
    <n v="5069000"/>
    <n v="1493665.63"/>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1200948"/>
    <n v="298268.86"/>
    <n v="1489747"/>
    <n v="298268.86"/>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0500000"/>
    <n v="3219008.77"/>
    <n v="12434651.24"/>
    <n v="2868155.44"/>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00829"/>
    <n v="927371.94"/>
    <n v="928829"/>
    <n v="927371.94"/>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325540"/>
    <n v="803742.95"/>
    <n v="1340940"/>
    <n v="803742.95"/>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61439492"/>
    <n v="36303098.760000005"/>
    <n v="47427186"/>
    <n v="29690701.839999996"/>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0"/>
    <n v="4774329.95"/>
    <n v="7029994"/>
    <n v="1560702.04"/>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103146"/>
    <n v="36816"/>
    <n v="503146"/>
    <n v="36816"/>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0"/>
    <n v="34869"/>
    <n v="100000"/>
    <n v="34869"/>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450000"/>
    <n v="0"/>
    <n v="400000"/>
    <n v="0"/>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50000"/>
    <n v="1182916"/>
    <n v="7610624"/>
    <n v="357708"/>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17820000"/>
    <n v="9608769.9700000007"/>
    <n v="10573000"/>
    <n v="6208769.9699999997"/>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500000"/>
    <n v="1575563.9"/>
    <n v="2827000"/>
    <n v="1070877.8999999999"/>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70000"/>
    <n v="2076271.4300000004"/>
    <n v="7465973.1799999997"/>
    <n v="1165793.8700000001"/>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127000"/>
    <n v="0"/>
    <n v="127000"/>
    <n v="0"/>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29583000"/>
    <n v="2938943.9000000004"/>
    <n v="29583000"/>
    <n v="2938943.8999999994"/>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9577075"/>
    <n v="122207.37000000001"/>
    <n v="9577075"/>
    <n v="122207.37000000001"/>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39301306"/>
    <n v="1015645.1499999999"/>
    <n v="7299337.4200000018"/>
    <n v="1015645.15"/>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7000000"/>
    <n v="7012266.0999999996"/>
    <n v="8798887.8100000005"/>
    <n v="2299800.12"/>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100000"/>
    <n v="0"/>
    <n v="100000"/>
    <n v="0"/>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4000000"/>
    <n v="0"/>
    <n v="3982848"/>
    <n v="0"/>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2200000"/>
    <n v="1654734.5699999998"/>
    <n v="2290000"/>
    <n v="1248500.18"/>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5000000"/>
    <n v="378000"/>
    <n v="401112.18999999948"/>
    <n v="201600"/>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1000000"/>
    <n v="326352.33"/>
    <n v="367152"/>
    <n v="326352.33"/>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3736055"/>
    <n v="2545255.1"/>
    <n v="3091696.8200000003"/>
    <n v="1129255.1000000001"/>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3450000"/>
    <n v="2845686.38"/>
    <n v="138294485.19999999"/>
    <n v="1509635.7500000002"/>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200000"/>
    <n v="246934.56000000003"/>
    <n v="1224023"/>
    <n v="246934.56000000003"/>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26638444"/>
    <n v="19565807.569999997"/>
    <n v="24786060.710000001"/>
    <n v="13988193.449999994"/>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0"/>
    <n v="3621407.16"/>
    <n v="4800000"/>
    <n v="994427.16"/>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600000"/>
    <n v="1225251.8199999998"/>
    <n v="1570000"/>
    <n v="0"/>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0"/>
    <n v="3611.25"/>
    <n v="4000"/>
    <n v="3611.25"/>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201000"/>
    <n v="489913.62000000023"/>
    <n v="1213902.8199999998"/>
    <n v="489913.62000000023"/>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59800262"/>
    <n v="15099747.520000001"/>
    <n v="33279217.75"/>
    <n v="15061747.520000001"/>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0"/>
    <n v="3603840"/>
    <n v="3620575"/>
    <n v="2437173.3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0913500"/>
    <n v="802403"/>
    <n v="2281500"/>
    <n v="542803"/>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0"/>
    <n v="205000"/>
    <n v="205000"/>
    <n v="2265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684446"/>
    <n v="768116.22"/>
    <n v="1589446"/>
    <n v="440076.2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56814774"/>
    <n v="41509159.779999994"/>
    <n v="62854274"/>
    <n v="30848599.079999998"/>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15336"/>
    <n v="3740.63"/>
    <n v="115336"/>
    <n v="3740.63"/>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50000"/>
    <n v="48262"/>
    <n v="150000"/>
    <n v="0"/>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6299199"/>
    <n v="5325.63"/>
    <n v="2888427.6699999981"/>
    <n v="5325.63"/>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4160000"/>
    <n v="7430679.9399999995"/>
    <n v="8094000"/>
    <n v="6751319.9699999997"/>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65133715"/>
    <n v="30487872.339999996"/>
    <n v="43187787.769999996"/>
    <n v="15072306.34000000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4741240"/>
    <n v="75849783.839999989"/>
    <n v="82805677.359999999"/>
    <n v="41830858.700000003"/>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79008760"/>
    <n v="20897303.200000003"/>
    <n v="32363043.440000005"/>
    <n v="8101484.849999999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100000"/>
    <n v="175677.12"/>
    <n v="231000"/>
    <n v="175677.1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200000"/>
    <n v="54312.52"/>
    <n v="265000"/>
    <n v="54312.5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3000000"/>
    <n v="4484340.97"/>
    <n v="16525222.469999999"/>
    <n v="1829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31394922"/>
    <n v="20884115.760000002"/>
    <n v="26631103.850000001"/>
    <n v="15632581.810000002"/>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26226264"/>
    <n v="28871087.490000002"/>
    <n v="39830477.899999999"/>
    <n v="7844602.1800000006"/>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8373172.4699999997"/>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466076"/>
    <n v="11964250.549999993"/>
    <n v="33365416.309999999"/>
    <n v="10551956.549999995"/>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00000"/>
    <n v="0"/>
    <n v="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0"/>
    <n v="0"/>
    <n v="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0000"/>
    <n v="0"/>
    <n v="3000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65000"/>
    <n v="466654.01"/>
    <n v="540000"/>
    <n v="183172"/>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130000"/>
    <n v="62272.020000000004"/>
    <n v="174400"/>
    <n v="40439.660000000003"/>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169579"/>
    <n v="495797.5"/>
    <n v="1750548.57"/>
    <n v="495797.5"/>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13725910"/>
    <n v="14339599.99"/>
    <n v="20848896"/>
    <n v="14174741.4"/>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9221657"/>
    <n v="30839838.369999997"/>
    <n v="43531176.629999995"/>
    <n v="17147712.669999994"/>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50000"/>
    <n v="10284"/>
    <n v="70000"/>
    <n v="10284"/>
  </r>
  <r>
    <s v="2023"/>
    <x v="0"/>
    <x v="0"/>
    <x v="0"/>
    <x v="0"/>
    <s v="2 - Poder Ejecutivo"/>
    <s v="0207 - MINISTERIO DE SALUD PÚBLICA Y ASISTENCIA SOCIAL"/>
    <s v="0001 - MINISTERIO DE SALUD PUBLICA Y ASISTENCIA SOCIAL"/>
    <x v="1"/>
    <x v="5"/>
    <x v="43"/>
    <s v="2.3 - MATERIALES Y SUMINISTROS"/>
    <s v="2.3.2 - TEXTILES Y VESTUARIOS"/>
    <s v="N"/>
    <s v="00 - N/A"/>
    <s v="50 - CRÉDITO INTERNO"/>
    <s v="(en blanco)"/>
    <s v="99 - MULTIPROVINCIAL"/>
    <n v="0"/>
    <n v="0"/>
    <n v="2185000"/>
    <n v="0"/>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3945000"/>
    <n v="3339369.9699999997"/>
    <n v="6229500"/>
    <n v="1787842.25"/>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3175000"/>
    <n v="3446676.39"/>
    <n v="5391780.3200000003"/>
    <n v="3353844.61"/>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1661933"/>
    <n v="163790.07"/>
    <n v="2981383"/>
    <n v="163790.07"/>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608000"/>
    <n v="505360"/>
    <n v="708000"/>
    <n v="495360"/>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50000"/>
    <n v="180000"/>
    <n v="830000"/>
    <n v="180000"/>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250000"/>
    <n v="0"/>
    <n v="250000"/>
    <n v="0"/>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0948535"/>
    <n v="803452431.72000003"/>
    <n v="1064863845.51"/>
    <n v="791410734.4200002"/>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2000000"/>
    <n v="0"/>
    <n v="0"/>
    <n v="0"/>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400000"/>
    <n v="110880"/>
    <n v="400000"/>
    <n v="11088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0"/>
    <n v="4427.5"/>
    <n v="50000"/>
    <n v="4427.5"/>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13453454"/>
    <n v="6045870.3700000001"/>
    <n v="7482066.4199999999"/>
    <n v="4562029.3999999994"/>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8179"/>
    <n v="58778.01"/>
    <n v="128179"/>
    <n v="58778.01"/>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13821807"/>
    <n v="1428076.77"/>
    <n v="6050884"/>
    <n v="1407721.77"/>
  </r>
  <r>
    <s v="2023"/>
    <x v="0"/>
    <x v="0"/>
    <x v="0"/>
    <x v="0"/>
    <s v="2 - Poder Ejecutivo"/>
    <s v="0207 - MINISTERIO DE SALUD PÚBLICA Y ASISTENCIA SOCIAL"/>
    <s v="0001 - MINISTERIO DE SALUD PUBLICA Y ASISTENCIA SOCIAL"/>
    <x v="1"/>
    <x v="5"/>
    <x v="43"/>
    <s v="2.3 - MATERIALES Y SUMINISTROS"/>
    <s v="2.3.5 - CUERO, CAUCHO Y PLÁSTICO"/>
    <s v="N"/>
    <s v="00 - N/A"/>
    <s v="50 - CRÉDITO INTERNO"/>
    <s v="(en blanco)"/>
    <s v="99 - MULTIPROVINCIAL"/>
    <n v="0"/>
    <n v="0"/>
    <n v="19000000"/>
    <n v="0"/>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10000"/>
    <n v="629919.4800000001"/>
    <n v="1280343"/>
    <n v="601760.42999999993"/>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0"/>
    <n v="3975"/>
    <n v="4000"/>
    <n v="3975"/>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50000"/>
    <n v="27745.88"/>
    <n v="1050000"/>
    <n v="27745.88"/>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00000"/>
    <n v="0"/>
    <n v="213634"/>
    <n v="0"/>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200000"/>
    <n v="18356.330000000002"/>
    <n v="110000"/>
    <n v="18356.330000000002"/>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0000"/>
    <n v="5528.5"/>
    <n v="106000"/>
    <n v="5528.5"/>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50000"/>
    <n v="0"/>
    <n v="50000"/>
    <n v="0"/>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119821"/>
    <n v="611379.66"/>
    <n v="1102821"/>
    <n v="211833.89"/>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0"/>
    <n v="0"/>
    <n v="25000"/>
    <n v="0"/>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3500000"/>
    <n v="2114365.6800000006"/>
    <n v="2734360"/>
    <n v="726762.02"/>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000"/>
    <n v="308120.2"/>
    <n v="369000"/>
    <n v="308119.77"/>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000"/>
    <n v="10325"/>
    <n v="13000"/>
    <n v="10325"/>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000"/>
    <n v="0"/>
    <n v="10000"/>
    <n v="0"/>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100000"/>
    <n v="0"/>
    <n v="100000"/>
    <n v="0"/>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65804608"/>
    <n v="43881997.950000003"/>
    <n v="58090448.779999994"/>
    <n v="32564497.950000003"/>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97968831"/>
    <n v="72889983.49000001"/>
    <n v="100934005.21000001"/>
    <n v="31251693.490000006"/>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5000000"/>
    <n v="2389829.0800000005"/>
    <n v="5042000"/>
    <n v="2389829.0800000005"/>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1500000"/>
    <n v="1978415.92"/>
    <n v="3500000"/>
    <n v="1978415.92"/>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1300000"/>
    <n v="119989.48"/>
    <n v="1320000"/>
    <n v="107056.87"/>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5000"/>
    <n v="0"/>
    <n v="5000"/>
    <n v="0"/>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1000000"/>
    <n v="1713074.92"/>
    <n v="2723000"/>
    <n v="1713074.92"/>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105332610"/>
    <n v="1473190.39"/>
    <n v="34919178.280000001"/>
    <n v="1473190.39"/>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41765183"/>
    <n v="61401333.770000003"/>
    <n v="84586383"/>
    <n v="51895533.770000003"/>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6400000"/>
    <n v="2943365.8100000005"/>
    <n v="4465875"/>
    <n v="2808059.56"/>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19005000"/>
    <n v="68753934.579999998"/>
    <n v="80062835.74000001"/>
    <n v="53390080.260000005"/>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50 - CRÉDITO INTERNO"/>
    <s v="(en blanco)"/>
    <s v="99 - MULTIPROVINCIAL"/>
    <n v="0"/>
    <n v="0"/>
    <n v="7540000"/>
    <n v="0"/>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7818284"/>
    <n v="8457057.7400000002"/>
    <n v="14790685.57"/>
    <n v="6534846.8499999987"/>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0"/>
    <n v="424800"/>
    <n v="670000"/>
    <n v="424800"/>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51484039"/>
    <n v="37126806.54999999"/>
    <n v="48149567.159999996"/>
    <n v="30671807.26999998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500"/>
    <n v="11637.39"/>
    <n v="28500"/>
    <n v="9600"/>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95786546"/>
    <n v="8707108.2400000002"/>
    <n v="27672534.229999997"/>
    <n v="6573550.2400000002"/>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000000"/>
    <n v="2463847.08"/>
    <n v="3277841.8"/>
    <n v="2463847.0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670508"/>
    <n v="9498391.120000001"/>
    <n v="14824330.75"/>
    <n v="9034272.3400000036"/>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8215000"/>
    <n v="6296587.2299999986"/>
    <n v="9605771.870000001"/>
    <n v="4853776.1099999994"/>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400000"/>
    <n v="4514575.24"/>
    <n v="6135253.5800000001"/>
    <n v="2070572.09"/>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000000"/>
    <n v="3837456.75"/>
    <n v="4207561.7"/>
    <n v="3051805.73"/>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73948974"/>
    <n v="1219377.6400000001"/>
    <n v="40068826.020000003"/>
    <n v="1217766.9400000002"/>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0"/>
    <n v="0"/>
    <n v="3000000"/>
    <n v="0"/>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3005000"/>
    <n v="3579154.5999999996"/>
    <n v="4901553.12"/>
    <n v="735338.24999999988"/>
  </r>
  <r>
    <s v="2023"/>
    <x v="0"/>
    <x v="0"/>
    <x v="1"/>
    <x v="1"/>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0"/>
    <n v="0"/>
    <n v="0"/>
  </r>
  <r>
    <s v="2023"/>
    <x v="0"/>
    <x v="0"/>
    <x v="0"/>
    <x v="0"/>
    <s v="2 - Poder Ejecutivo"/>
    <s v="0207 - MINISTERIO DE SALUD PÚBLICA Y ASISTENCIA SOCIAL"/>
    <s v="0001 - MINISTERIO DE SALUD PUBLICA Y ASISTENCIA SOCIAL"/>
    <x v="1"/>
    <x v="5"/>
    <x v="43"/>
    <s v="2.3 - MATERIALES Y SUMINISTROS"/>
    <s v="2.3.9 - PRODUCTOS Y ÚTILES VARIOS"/>
    <s v="N"/>
    <s v="00 - N/A"/>
    <s v="50 - CRÉDITO INTERNO"/>
    <s v="(en blanco)"/>
    <s v="99 - MULTIPROVINCIAL"/>
    <n v="0"/>
    <n v="0"/>
    <n v="239000"/>
    <n v="0"/>
  </r>
  <r>
    <s v="2023"/>
    <x v="0"/>
    <x v="0"/>
    <x v="1"/>
    <x v="1"/>
    <s v="2 - Poder Ejecutivo"/>
    <s v="0207 - MINISTERIO DE SALUD PÚBLICA Y ASISTENCIA SOCIAL"/>
    <s v="0001 - MINISTERIO DE SALUD PUBLICA Y ASISTENCIA SOCIAL"/>
    <x v="1"/>
    <x v="5"/>
    <x v="43"/>
    <s v="2.3 - MATERIALES Y SUMINISTROS"/>
    <s v="2.3.9 - PRODUCTOS Y ÚTILES VARIOS"/>
    <s v="N"/>
    <s v="00 - N/A"/>
    <s v="50 - CRÉDITO INTERNO"/>
    <s v="(en blanco)"/>
    <s v="99 - MULTIPROVINCIAL"/>
    <n v="0"/>
    <n v="0"/>
    <n v="0"/>
    <n v="0"/>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65729822"/>
    <n v="54642560.919999994"/>
    <n v="65898822"/>
    <n v="54642560.899999999"/>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28948920"/>
    <n v="23344100"/>
    <n v="28108920"/>
    <n v="23344100"/>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0"/>
    <n v="245000"/>
    <n v="210000"/>
    <n v="245000"/>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7889895"/>
    <n v="0"/>
    <n v="7930395.1799999997"/>
    <n v="0"/>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17483"/>
    <n v="1003517.9099999999"/>
    <n v="1086168.71"/>
    <n v="1003517.9099999999"/>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0"/>
    <n v="171665.89"/>
    <n v="400000"/>
    <n v="171665.89"/>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684000"/>
    <n v="940000"/>
    <n v="1128000"/>
    <n v="940000"/>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7889895"/>
    <n v="7393855.1799999997"/>
    <n v="7418208.9299999997"/>
    <n v="7393855.1799999997"/>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90000"/>
    <n v="90000"/>
    <n v="90000"/>
    <n v="0"/>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7889895"/>
    <n v="0"/>
    <n v="7909395.1799999997"/>
    <n v="0"/>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6613284"/>
    <n v="5515323.6899999985"/>
    <n v="6593284"/>
    <n v="5515323.6899999995"/>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6722190"/>
    <n v="5554448.1000000006"/>
    <n v="6702190"/>
    <n v="5554448.1000000006"/>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825474"/>
    <n v="709257.53999999992"/>
    <n v="825474"/>
    <n v="709257.54"/>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433741"/>
    <n v="0"/>
    <n v="433741"/>
    <n v="0"/>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2914745"/>
    <n v="1302248.6599999999"/>
    <n v="2914745"/>
    <n v="1302248.6599999999"/>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977738"/>
    <n v="1003711.6699999999"/>
    <n v="977738"/>
    <n v="1003711.6699999999"/>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3912005"/>
    <n v="1495089.3"/>
    <n v="3912005"/>
    <n v="1495089.3"/>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57900"/>
    <n v="43416"/>
    <n v="57900"/>
    <n v="43416"/>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74568"/>
    <n v="48350"/>
    <n v="84568"/>
    <n v="48350"/>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450000"/>
    <n v="0"/>
    <n v="450000"/>
    <n v="0"/>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350000"/>
    <n v="0"/>
    <n v="425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900000"/>
    <n v="0"/>
    <n v="900000"/>
    <n v="0"/>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900000"/>
    <n v="330123.62"/>
    <n v="900000"/>
    <n v="330123.62"/>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60000"/>
    <n v="0"/>
    <n v="60000"/>
    <n v="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1850000"/>
    <n v="0"/>
    <n v="1850000"/>
    <n v="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147228"/>
    <n v="0"/>
    <n v="147228"/>
    <n v="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0"/>
    <n v="105222"/>
    <n v="105222"/>
    <n v="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14617042"/>
    <n v="0"/>
    <n v="14617042"/>
    <n v="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8000000"/>
    <n v="0"/>
    <n v="0"/>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14614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134575.5"/>
    <n v="240000"/>
    <n v="134575.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45431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50000"/>
    <n v="38694.559999999998"/>
    <n v="150000"/>
    <n v="38694.559999999998"/>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200000"/>
    <n v="169272.12"/>
    <n v="1200000"/>
    <n v="88729.86"/>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0"/>
    <n v="55247.6"/>
    <n v="60000"/>
    <n v="55247.6"/>
  </r>
  <r>
    <s v="2023"/>
    <x v="0"/>
    <x v="0"/>
    <x v="1"/>
    <x v="1"/>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0"/>
    <n v="0"/>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603166499"/>
    <n v="602415163.58999991"/>
    <n v="602599600"/>
    <n v="450686261.77999985"/>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180000"/>
    <n v="75600"/>
    <n v="180000"/>
    <n v="0"/>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141804300"/>
    <n v="150314700"/>
    <n v="150314700"/>
    <n v="113961925"/>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2500000"/>
    <n v="2622000"/>
    <n v="2500000"/>
    <n v="2500000"/>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1020000"/>
    <n v="1260000"/>
    <n v="1260000"/>
    <n v="854500"/>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10528449"/>
    <n v="10075912"/>
    <n v="10075912"/>
    <n v="7126538.2899999991"/>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65096591"/>
    <n v="66024171"/>
    <n v="66024171"/>
    <n v="0"/>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15000000"/>
    <n v="11923200"/>
    <n v="12944850"/>
    <n v="11923200"/>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12800000"/>
    <n v="3999915.79"/>
    <n v="4360245.6100000003"/>
    <n v="3999915.79"/>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4707379"/>
    <n v="1028193.39"/>
    <n v="2707379"/>
    <n v="1028193.3899999999"/>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24459840"/>
    <n v="24459840"/>
    <n v="24459840"/>
    <n v="18344880"/>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40500000"/>
    <n v="56187760.659999996"/>
    <n v="56187760.689999998"/>
    <n v="56187760.660000004"/>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700000"/>
    <n v="1445950"/>
    <n v="1445950"/>
    <n v="1445950"/>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0"/>
    <n v="0"/>
    <n v="60083498.170000002"/>
    <n v="0"/>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60979319"/>
    <n v="0"/>
    <n v="0"/>
    <n v="0"/>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55561430"/>
    <n v="53912018.269999996"/>
    <n v="54863213.07"/>
    <n v="40766705.180000007"/>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55639796"/>
    <n v="53996478.530000001"/>
    <n v="54941579.07"/>
    <n v="40847273.600000001"/>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9403910"/>
    <n v="8809581.379999999"/>
    <n v="9403910"/>
    <n v="6440323.169999999"/>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11040000"/>
    <n v="16585293.43"/>
    <n v="17240000"/>
    <n v="16315944.069999998"/>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100000"/>
    <n v="22368.82"/>
    <n v="100000"/>
    <n v="22368.82"/>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16200000"/>
    <n v="16708767.240000002"/>
    <n v="16200000"/>
    <n v="12722728.01"/>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37440000"/>
    <n v="40280297.229999997"/>
    <n v="42190000"/>
    <n v="32494023.009999998"/>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100000"/>
    <n v="73798"/>
    <n v="100000"/>
    <n v="51102"/>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1200000"/>
    <n v="1102460.6600000001"/>
    <n v="1200000"/>
    <n v="447410.66000000003"/>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016865"/>
    <n v="3018282.2799999993"/>
    <n v="3966865"/>
    <n v="2324266.4599999995"/>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355000"/>
    <n v="125579.2"/>
    <n v="355000"/>
    <n v="125579.2"/>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4697600"/>
    <n v="4460800"/>
    <n v="6197600"/>
    <n v="4460800"/>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00000"/>
    <n v="0"/>
    <n v="500000"/>
    <n v="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95000"/>
    <n v="0"/>
    <n v="195000"/>
    <n v="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300000"/>
    <n v="0"/>
    <n v="300000"/>
    <n v="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000000"/>
    <n v="670727.5"/>
    <n v="1000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10386944"/>
    <n v="111925472.08000001"/>
    <n v="137239172.25999999"/>
    <n v="77524011.00999999"/>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2000000"/>
    <n v="0"/>
    <n v="500000"/>
    <n v="0"/>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0"/>
    <n v="0"/>
    <n v="359521.18"/>
    <n v="0"/>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284203"/>
    <n v="0"/>
    <n v="284203"/>
    <n v="0"/>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6416450"/>
    <n v="9875600.3000000007"/>
    <n v="9916450"/>
    <n v="7326800.2999999998"/>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4500000"/>
    <n v="1684699.99"/>
    <n v="2100000"/>
    <n v="1684699.99"/>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22831000"/>
    <n v="6362174.870000001"/>
    <n v="22831000"/>
    <n v="6139354.9700000007"/>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12617997"/>
    <n v="23180744.559999999"/>
    <n v="23180744.559999999"/>
    <n v="23180744.559999999"/>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6208084"/>
    <n v="5379499.3800000008"/>
    <n v="6208084"/>
    <n v="5379499.3799999999"/>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5000000"/>
    <n v="7417988.2400000002"/>
    <n v="8000000"/>
    <n v="6810700.7699999986"/>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25000000"/>
    <n v="1367755.9500000002"/>
    <n v="3100000"/>
    <n v="167931.65"/>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786881"/>
    <n v="353931.29"/>
    <n v="786881"/>
    <n v="353931.29"/>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641667"/>
    <n v="117333.34"/>
    <n v="641667"/>
    <n v="58333.34"/>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941643"/>
    <n v="800000.01"/>
    <n v="941643"/>
    <n v="0"/>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9806356"/>
    <n v="8876037.8999999985"/>
    <n v="9806356"/>
    <n v="3538559.1500000004"/>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1919670"/>
    <n v="877507"/>
    <n v="1230137.6299999999"/>
    <n v="73691"/>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946757"/>
    <n v="4880168.25"/>
    <n v="4946757"/>
    <n v="97128.25"/>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96000"/>
    <n v="13802.48"/>
    <n v="96000"/>
    <n v="13802.48"/>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1800000"/>
    <n v="708300"/>
    <n v="1000000"/>
    <n v="708300"/>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9800000"/>
    <n v="1891042.34"/>
    <n v="2489532.37"/>
    <n v="909238.35"/>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500000"/>
    <n v="321432"/>
    <n v="500000"/>
    <n v="177472"/>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1258550"/>
    <n v="466222.17000000004"/>
    <n v="1258550"/>
    <n v="402026.62999999995"/>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500000"/>
    <n v="0"/>
    <n v="500000"/>
    <n v="0"/>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300000"/>
    <n v="0"/>
    <n v="300000"/>
    <n v="0"/>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200000"/>
    <n v="0"/>
    <n v="200000"/>
    <n v="0"/>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18088490"/>
    <n v="12232665.880000001"/>
    <n v="18088490"/>
    <n v="12067465.880000001"/>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1500000"/>
    <n v="0"/>
    <n v="1500000"/>
    <n v="0"/>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2000000"/>
    <n v="1424645.5"/>
    <n v="2000000"/>
    <n v="967645.5"/>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000000"/>
    <n v="4522966.2999999989"/>
    <n v="4000000"/>
    <n v="4398358.3"/>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8100467"/>
    <n v="16324856.51"/>
    <n v="17837719.439999998"/>
    <n v="5968321.1900000004"/>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0"/>
    <n v="1262930"/>
    <n v="1500000"/>
    <n v="1262930"/>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7365482.120000005"/>
    <n v="49882953.460000001"/>
    <n v="37053432.590000004"/>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2524284"/>
    <n v="2550543.4900000002"/>
    <n v="3424284"/>
    <n v="1883103.49"/>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50000"/>
    <n v="26966.78"/>
    <n v="50000"/>
    <n v="26966.78"/>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2103919"/>
    <n v="3182994.54"/>
    <n v="3603919"/>
    <n v="1310470.24"/>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89077"/>
    <n v="0"/>
    <n v="89077"/>
    <n v="0"/>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454200"/>
    <n v="144844.81"/>
    <n v="254200"/>
    <n v="130861.81"/>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0000000"/>
    <n v="159182"/>
    <n v="194904.3900000006"/>
    <n v="159182"/>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000000"/>
    <n v="10147.41"/>
    <n v="400000"/>
    <n v="10147.41"/>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2000000"/>
    <n v="2128366"/>
    <n v="2157366"/>
    <n v="2128366"/>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5914371"/>
    <n v="5676885.5999999996"/>
    <n v="5826445"/>
    <n v="5458680"/>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2528703"/>
    <n v="2624261"/>
    <n v="3858703"/>
    <n v="2624261"/>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80000"/>
    <n v="19650"/>
    <n v="86000"/>
    <n v="19650"/>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9861226358.0300026"/>
    <n v="10622472154.630001"/>
    <n v="7740039687.8400021"/>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98332772.45999998"/>
    <n v="428881672.38999999"/>
    <n v="128491758.45999998"/>
  </r>
  <r>
    <s v="2023"/>
    <x v="0"/>
    <x v="0"/>
    <x v="0"/>
    <x v="0"/>
    <s v="2 - Poder Ejecutivo"/>
    <s v="0207 - MINISTERIO DE SALUD PÚBLICA Y ASISTENCIA SOCIAL"/>
    <s v="0017 - PROGRAMA DE MEDICAMENTOS ESENCIALES"/>
    <x v="1"/>
    <x v="5"/>
    <x v="43"/>
    <s v="2.3 - MATERIALES Y SUMINISTROS"/>
    <s v="2.3.4 - PRODUCTOS FARMACÉUTICOS"/>
    <s v="N"/>
    <s v="00 - N/A"/>
    <s v="50 - CRÉDITO INTERNO"/>
    <s v="(en blanco)"/>
    <s v="99 - MULTIPROVINCIAL"/>
    <n v="0"/>
    <n v="0"/>
    <n v="138689259.75999999"/>
    <n v="0"/>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3153706"/>
    <n v="1004714.07"/>
    <n v="2423706"/>
    <n v="1004713.28"/>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11910"/>
    <n v="21535.040000000001"/>
    <n v="111910"/>
    <n v="21535.040000000001"/>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2000000"/>
    <n v="5547938.6600000001"/>
    <n v="6274000"/>
    <n v="3931574.66"/>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50000"/>
    <n v="223000.11"/>
    <n v="214147.37"/>
    <n v="223000.11"/>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63211"/>
    <n v="18596.330000000002"/>
    <n v="63211"/>
    <n v="18596.330000000002"/>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54168"/>
    <n v="2655"/>
    <n v="50899.679999999993"/>
    <n v="0"/>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56755"/>
    <n v="133756.52000000002"/>
    <n v="760023.32000000007"/>
    <n v="133756.52000000002"/>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300000"/>
    <n v="72378.58"/>
    <n v="300000"/>
    <n v="25277.300000000007"/>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5595281"/>
    <n v="395333.45"/>
    <n v="1931133.629999999"/>
    <n v="340581.43"/>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500"/>
    <n v="10089.119999999999"/>
    <n v="16500"/>
    <n v="10089.119999999999"/>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0000"/>
    <n v="0"/>
    <n v="10000"/>
    <n v="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20000000"/>
    <n v="21390807"/>
    <n v="34157625.100000001"/>
    <n v="17223280.60000000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27463327"/>
    <n v="50140958.159999996"/>
    <n v="43463327"/>
    <n v="35228979.52000001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16922"/>
    <n v="0"/>
    <n v="16922"/>
    <n v="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60000"/>
    <n v="46792"/>
    <n v="60000"/>
    <n v="46792"/>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895456"/>
    <n v="71991.509999999995"/>
    <n v="895456"/>
    <n v="71991.509999999995"/>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660200"/>
    <n v="4130"/>
    <n v="660200"/>
    <n v="413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0000"/>
    <n v="117449927.36"/>
    <n v="152245574.75999999"/>
    <n v="405750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33453"/>
    <n v="0"/>
    <n v="33453"/>
    <n v="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60000"/>
    <n v="0"/>
    <n v="60000"/>
    <n v="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2000000"/>
    <n v="1355998.51"/>
    <n v="1500000"/>
    <n v="971554.5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2000000"/>
    <n v="17835568.630000003"/>
    <n v="73964642.479999989"/>
    <n v="5145726.629999999"/>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1606688.79"/>
    <n v="0"/>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24008260"/>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3000000"/>
    <n v="2189195.7599999998"/>
    <n v="3400000"/>
    <n v="2187346.11"/>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7000000"/>
    <n v="8908657.5399999991"/>
    <n v="11545000"/>
    <n v="6865922.7599999998"/>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04754143"/>
    <n v="1240331473.4100001"/>
    <n v="2168924262.3800001"/>
    <n v="910815259.37"/>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500000"/>
    <n v="2204487.7800000003"/>
    <n v="3500000"/>
    <n v="1836101.83"/>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2563553"/>
    <n v="1773926.14"/>
    <n v="2275076.52"/>
    <n v="1669854.4800000002"/>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80049"/>
    <n v="56362.31"/>
    <n v="80049"/>
    <n v="56362.31"/>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47936"/>
    <n v="927259.87999999989"/>
    <n v="2347936"/>
    <n v="497624.47"/>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25403041"/>
    <n v="20548396.259999998"/>
    <n v="25864656.199999999"/>
    <n v="10512851.219999999"/>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2010624"/>
    <n v="1052574.75"/>
    <n v="1510624"/>
    <n v="653734.75"/>
  </r>
  <r>
    <s v="2023"/>
    <x v="0"/>
    <x v="0"/>
    <x v="1"/>
    <x v="1"/>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0"/>
    <n v="0"/>
    <n v="0"/>
  </r>
  <r>
    <s v="2023"/>
    <x v="0"/>
    <x v="0"/>
    <x v="0"/>
    <x v="0"/>
    <s v="2 - Poder Ejecutivo"/>
    <s v="0207 - MINISTERIO DE SALUD PÚBLICA Y ASISTENCIA SOCIAL"/>
    <s v="0017 - PROGRAMA DE MEDICAMENTOS ESENCIALES"/>
    <x v="1"/>
    <x v="5"/>
    <x v="43"/>
    <s v="2.3 - MATERIALES Y SUMINISTROS"/>
    <s v="2.3.9 - PRODUCTOS Y ÚTILES VARIOS"/>
    <s v="N"/>
    <s v="00 - N/A"/>
    <s v="50 - CRÉDITO INTERNO"/>
    <s v="(en blanco)"/>
    <s v="99 - MULTIPROVINCIAL"/>
    <n v="0"/>
    <n v="0"/>
    <n v="39641486.849999994"/>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18237230"/>
    <n v="188254817.02000001"/>
    <n v="244279995.88"/>
    <n v="168636590.95000002"/>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0"/>
    <n v="210000"/>
    <n v="420000"/>
    <n v="21000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5381200"/>
    <n v="25501200"/>
    <n v="26537866.68"/>
    <n v="19002566.670000002"/>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6360000"/>
    <n v="16247206.66"/>
    <n v="19951108.32"/>
    <n v="14455255.83"/>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0"/>
    <n v="0"/>
    <n v="0"/>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0"/>
    <n v="1918492.8"/>
    <n v="2413449.6"/>
    <n v="1591478.4000000001"/>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1551856"/>
    <n v="0"/>
    <n v="22597336.819999997"/>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588655"/>
    <n v="1082000"/>
    <n v="1082001"/>
    <n v="108200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588654"/>
    <n v="600067.46000000008"/>
    <n v="869454.93000000017"/>
    <n v="600067.46000000008"/>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6600000"/>
    <n v="6714000"/>
    <n v="6714000"/>
    <n v="4947000"/>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18171116"/>
    <n v="16336172.449999999"/>
    <n v="17194120.98"/>
    <n v="16336172.449999999"/>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260000"/>
    <n v="260000"/>
    <n v="260000"/>
    <n v="260000"/>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18721116"/>
    <n v="0"/>
    <n v="22005449.409999996"/>
    <n v="0"/>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17651020"/>
    <n v="16392879.349999998"/>
    <n v="20654438.48"/>
    <n v="14397639.280000001"/>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17746602"/>
    <n v="16494852.51"/>
    <n v="20845763.709999997"/>
    <n v="14490108.919999998"/>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2564234"/>
    <n v="2575962.2499999995"/>
    <n v="3061730.19"/>
    <n v="2212806.67"/>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200"/>
    <n v="6.5"/>
    <n v="100"/>
    <n v="6.5"/>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4000000"/>
    <n v="607310.24000000011"/>
    <n v="1392735"/>
    <n v="607310.23999999987"/>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5000000"/>
    <n v="5904798.5300000003"/>
    <n v="8599398"/>
    <n v="5904798.5300000012"/>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8000000"/>
    <n v="10574697.380000001"/>
    <n v="13474640"/>
    <n v="10574697.380000003"/>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260000"/>
    <n v="135881"/>
    <n v="239770"/>
    <n v="135881"/>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00000"/>
    <n v="75000"/>
    <n v="90000"/>
    <n v="75000"/>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961000"/>
    <n v="112336.29"/>
    <n v="199708.95999999996"/>
    <n v="99854.48"/>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800000"/>
    <n v="1015904.75"/>
    <n v="1670075"/>
    <n v="623394"/>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95500"/>
    <n v="100000"/>
    <n v="64000"/>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0"/>
    <n v="329099.96000000002"/>
    <n v="450000"/>
    <n v="220391.19999999998"/>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0"/>
    <n v="990000"/>
    <n v="1500000"/>
    <n v="0"/>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2999"/>
    <n v="0"/>
    <n v="0"/>
    <n v="0"/>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0000"/>
    <n v="0"/>
    <n v="0"/>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3247465.62"/>
    <n v="6595000"/>
    <n v="188548"/>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500000"/>
    <n v="319998.63"/>
    <n v="416360"/>
    <n v="307608.15000000002"/>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500000"/>
    <n v="782864.12"/>
    <n v="1205000"/>
    <n v="657781.9"/>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500000"/>
    <n v="798250.87999999989"/>
    <n v="1112984.42"/>
    <n v="718730.88000000012"/>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0"/>
    <n v="0"/>
    <n v="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870000"/>
    <n v="0"/>
    <n v="87000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500000"/>
    <n v="1415339.9300000002"/>
    <n v="2200000"/>
    <n v="1121519.93"/>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0"/>
    <n v="0"/>
    <n v="500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40000"/>
    <n v="0"/>
    <n v="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0"/>
    <n v="648528"/>
    <n v="666044.24"/>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750000"/>
    <n v="0"/>
    <n v="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15400"/>
    <n v="355180"/>
    <n v="51540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500000"/>
    <n v="1653485.3199999998"/>
    <n v="1738385"/>
    <n v="862529.4099999999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500000"/>
    <n v="1582217.29"/>
    <n v="1900000"/>
    <n v="848597"/>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250000"/>
    <n v="2044084.22"/>
    <n v="2288253.5099999998"/>
    <n v="1354894.4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0"/>
    <n v="0"/>
    <n v="0"/>
    <n v="0"/>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23000"/>
    <n v="0"/>
    <n v="0"/>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450000"/>
    <n v="709180"/>
    <n v="1250000"/>
    <n v="516839.99000000005"/>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800"/>
    <n v="0"/>
    <n v="5800"/>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500000"/>
    <n v="2573975.1799999997"/>
    <n v="2784017.1799999997"/>
    <n v="1440526.1199999999"/>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00000"/>
    <n v="0"/>
    <n v="100000"/>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0"/>
    <n v="585000"/>
    <n v="600000"/>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500000"/>
    <n v="500802.8"/>
    <n v="550000"/>
    <n v="200802.8"/>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300000"/>
    <n v="0"/>
    <n v="400000"/>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0"/>
    <n v="307974.69"/>
    <n v="308000"/>
    <n v="307974.69"/>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00000"/>
    <n v="37040.199999999997"/>
    <n v="100000"/>
    <n v="32792.199999999997"/>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70 - DONACION EXTERNA"/>
    <s v="(en blanco)"/>
    <s v="99 - MULTIPROVINCIAL"/>
    <n v="0"/>
    <n v="118000"/>
    <n v="200000"/>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70 - DONACION EXTERNA"/>
    <s v="(en blanco)"/>
    <s v="99 - MULTIPROVINCIAL"/>
    <n v="0"/>
    <n v="204966"/>
    <n v="205000"/>
    <n v="0"/>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550000"/>
    <n v="243670"/>
    <n v="275000"/>
    <n v="243670"/>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400000"/>
    <n v="1933412.29"/>
    <n v="2057920.5"/>
    <n v="59913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65576.7"/>
    <n v="2109276.38"/>
    <n v="834563.79999999993"/>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0"/>
    <n v="8108.4"/>
    <n v="13600"/>
    <n v="8108.4"/>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70 - DONACION EXTERNA"/>
    <s v="(en blanco)"/>
    <s v="99 - MULTIPROVINCIAL"/>
    <n v="0"/>
    <n v="19186.8"/>
    <n v="23277.08"/>
    <n v="0"/>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200000"/>
    <n v="22779.9"/>
    <n v="25000"/>
    <n v="0"/>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90000"/>
    <n v="5320.01"/>
    <n v="156000"/>
    <n v="5320"/>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500000"/>
    <n v="1005360"/>
    <n v="1665508"/>
    <n v="1005360"/>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0"/>
    <n v="9844.0300000000007"/>
    <n v="14700"/>
    <n v="9844.0300000000007"/>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12522.82"/>
    <n v="50000"/>
    <n v="0"/>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869.78"/>
    <n v="1000"/>
    <n v="0"/>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2231.9699999999998"/>
    <n v="39462.74"/>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500000"/>
    <n v="5367.82"/>
    <n v="17000"/>
    <n v="5367.82"/>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300000"/>
    <n v="632870.79"/>
    <n v="859471"/>
    <n v="441634.45"/>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450000"/>
    <n v="33748"/>
    <n v="0"/>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0"/>
    <n v="632836.66999999993"/>
    <n v="1363000"/>
    <n v="632836.66999999993"/>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708228.91999999993"/>
    <n v="708228.91999999993"/>
    <n v="16043.28"/>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10000"/>
    <n v="20000"/>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1579346.51"/>
    <n v="1775466.37"/>
    <n v="1579346.51"/>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384091"/>
    <n v="400000"/>
    <n v="362391"/>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110002.83"/>
    <n v="227354.99"/>
    <n v="103900.83"/>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3000"/>
    <n v="1113.5899999999999"/>
    <n v="7000"/>
    <n v="1113.5899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600"/>
    <n v="0"/>
    <n v="600"/>
    <n v="0"/>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00000"/>
    <n v="124451.39"/>
    <n v="192750"/>
    <n v="120710.2"/>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60000"/>
    <n v="283646.72000000003"/>
    <n v="290255.5"/>
    <n v="7526.72"/>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939.28"/>
    <n v="2000"/>
    <n v="0"/>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1526.119999999999"/>
    <n v="20000"/>
    <n v="0"/>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20000"/>
    <n v="16000"/>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30494"/>
    <n v="30494"/>
    <n v="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1500000"/>
    <n v="2585000"/>
    <n v="2585600"/>
    <n v="2585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1500000"/>
    <n v="1060000"/>
    <n v="1060000"/>
    <n v="1059837"/>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500000"/>
    <n v="196830.59"/>
    <n v="500000"/>
    <n v="76830.59"/>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1000"/>
    <n v="6726"/>
    <n v="9500"/>
    <n v="4224.3999999999996"/>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6000"/>
    <n v="0"/>
    <n v="64801.8"/>
    <n v="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150000"/>
    <n v="58988.81"/>
    <n v="171921"/>
    <n v="50669.81"/>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0"/>
    <n v="0"/>
    <n v="10000"/>
    <n v="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25000"/>
    <n v="4095"/>
    <n v="35000"/>
    <n v="4095"/>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500000"/>
    <n v="1003881.99"/>
    <n v="1818000"/>
    <n v="1001331.8899999999"/>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500000"/>
    <n v="35500.11"/>
    <n v="60000"/>
    <n v="35500.11"/>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58915.11"/>
    <n v="75000"/>
    <n v="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138248.79999999999"/>
    <n v="14000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00"/>
    <n v="549828.5"/>
    <n v="2559864.34"/>
    <n v="415071.87999999995"/>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00"/>
    <n v="50060.09"/>
    <n v="101900"/>
    <n v="43971.29"/>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300000"/>
    <n v="1313267.54"/>
    <n v="5429371.5"/>
    <n v="298160.20999999996"/>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0"/>
    <n v="1062"/>
    <n v="60395.8"/>
    <n v="1062"/>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
    <n v="1123225.72"/>
    <n v="1433832.24"/>
    <n v="1066031.2000000002"/>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00"/>
    <n v="3835"/>
    <n v="91695"/>
    <n v="3835"/>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00000"/>
    <n v="391127.11"/>
    <n v="500000"/>
    <n v="386472.01000000007"/>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00"/>
    <n v="1826874.23"/>
    <n v="2649673.2000000002"/>
    <n v="1800660.47"/>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30000"/>
    <n v="2336.87"/>
    <n v="30000"/>
    <n v="944"/>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50000"/>
    <n v="17861.099999999999"/>
    <n v="304880"/>
    <n v="11845.740000000002"/>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0000"/>
    <n v="270588.56"/>
    <n v="220000"/>
    <n v="174942.18"/>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45000"/>
    <n v="26398.25"/>
    <n v="25000"/>
    <n v="26398.25"/>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287667.90999999997"/>
    <n v="330350"/>
    <n v="173443.90999999997"/>
  </r>
  <r>
    <s v="2023"/>
    <x v="0"/>
    <x v="0"/>
    <x v="1"/>
    <x v="1"/>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0"/>
    <n v="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505803.83"/>
    <n v="1295158.17"/>
    <n v="116636.18000000001"/>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833808.41999999993"/>
    <n v="2747918.35"/>
    <n v="137578.56"/>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99453.32000000007"/>
    <n v="7421354.29"/>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347788.32"/>
    <n v="680000"/>
    <n v="2639.99"/>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50300.94"/>
    <n v="125944.64"/>
    <n v="3944.64"/>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98170.57"/>
    <n v="13018.570000000007"/>
    <n v="96518.57"/>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88500"/>
    <n v="0"/>
  </r>
  <r>
    <s v="2023"/>
    <x v="0"/>
    <x v="0"/>
    <x v="1"/>
    <x v="1"/>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0"/>
    <n v="0"/>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42000000"/>
    <n v="36519429.439999998"/>
    <n v="51947748"/>
    <n v="36519429.439999998"/>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028000"/>
    <n v="6131500"/>
    <n v="7396500"/>
    <n v="5499000"/>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4469000"/>
    <n v="0"/>
    <n v="5069000"/>
    <n v="0"/>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100000"/>
    <n v="0"/>
    <n v="100000"/>
    <n v="0"/>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0000"/>
    <n v="0"/>
    <n v="50000"/>
    <n v="0"/>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3297000"/>
    <n v="2991834.58"/>
    <n v="3603125"/>
    <n v="2946990.3299999996"/>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3309000"/>
    <n v="3028215.99"/>
    <n v="3645761"/>
    <n v="2983308.4899999993"/>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532584"/>
    <n v="468710.08999999997"/>
    <n v="564584"/>
    <n v="461726.04999999987"/>
  </r>
  <r>
    <s v="2023"/>
    <x v="0"/>
    <x v="0"/>
    <x v="0"/>
    <x v="0"/>
    <s v="2 - Poder Ejecutivo"/>
    <s v="0208 - MINISTERIO DE DEPORTES Y RECREACIÓN"/>
    <s v="0001 - MINISTERIO DE DEPORTES Y RECREACIÓN"/>
    <x v="1"/>
    <x v="6"/>
    <x v="44"/>
    <s v="2.2 - CONTRATACIÓN DE SERVICIOS"/>
    <s v="2.2.2 - PUBLICIDAD, IMPRESIÓN Y ENCUADERNACIÓN"/>
    <s v="N"/>
    <s v="00 - N/A"/>
    <s v="10 - FONDO GENERAL"/>
    <s v="(en blanco)"/>
    <s v="99 - MULTIPROVINCIAL"/>
    <n v="0"/>
    <n v="0"/>
    <n v="900000"/>
    <n v="0"/>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02794.51"/>
    <n v="4992630"/>
    <n v="4802794.51"/>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0"/>
    <n v="54960"/>
    <n v="100000"/>
    <n v="54960"/>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8290988.0600000005"/>
    <n v="9000000"/>
    <n v="8290988.0600000015"/>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6000"/>
    <n v="200000"/>
    <n v="600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1571227.600000009"/>
    <n v="63000000"/>
    <n v="61554427.699999996"/>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1500000"/>
    <n v="3016808.06"/>
    <n v="2280275.66"/>
    <n v="2427582.14"/>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1000000"/>
    <n v="45150180.32"/>
    <n v="51400000"/>
    <n v="37267977.710000001"/>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300000"/>
    <n v="13742874.200000001"/>
    <n v="16300000"/>
    <n v="11951876.800000001"/>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0"/>
    <n v="609808.66"/>
    <n v="609809"/>
    <n v="609808.66"/>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0"/>
    <n v="0"/>
    <n v="0"/>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500000"/>
    <n v="234082.5"/>
    <n v="234083"/>
    <n v="234082.5"/>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500000"/>
    <n v="0"/>
    <n v="0"/>
    <n v="0"/>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500000"/>
    <n v="315987.48"/>
    <n v="315988"/>
    <n v="315987.48"/>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1379202"/>
    <n v="0"/>
    <n v="11229202"/>
    <n v="0"/>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500000"/>
    <n v="884865"/>
    <n v="1500000"/>
    <n v="884865"/>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500000"/>
    <n v="8610247.3300000001"/>
    <n v="11900000"/>
    <n v="8610247.3300000001"/>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35976000"/>
    <n v="30104949.129999999"/>
    <n v="36063655"/>
    <n v="30104949.130000003"/>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9238000"/>
    <n v="15265000"/>
    <n v="18509000"/>
    <n v="13688000"/>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3546770"/>
    <n v="0"/>
    <n v="3746770"/>
    <n v="0"/>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225000"/>
    <n v="0"/>
    <n v="225000"/>
    <n v="0"/>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550000"/>
    <n v="0"/>
    <n v="550000"/>
    <n v="0"/>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3150000"/>
    <n v="3184613.0700000003"/>
    <n v="4099839"/>
    <n v="3072803.77"/>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3208476"/>
    <n v="3221266.38"/>
    <n v="3910002"/>
    <n v="3109299.3799999994"/>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484000"/>
    <n v="496215.33999999997"/>
    <n v="617000"/>
    <n v="478141.75999999995"/>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37489.81"/>
    <n v="720000"/>
    <n v="337489.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7200000"/>
    <n v="5989808.29"/>
    <n v="13200000"/>
    <n v="5989808.29"/>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1000000"/>
    <n v="0"/>
    <n v="1000000"/>
    <n v="0"/>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550"/>
    <n v="2600000"/>
    <n v="25550"/>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0"/>
    <n v="440"/>
    <n v="150000"/>
    <n v="44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0"/>
    <n v="90422.67"/>
    <n v="670000"/>
    <n v="90422.67"/>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0"/>
    <n v="91885"/>
    <n v="190000"/>
    <n v="91885"/>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000000"/>
    <n v="0"/>
    <n v="1000000"/>
    <n v="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0"/>
    <n v="57764"/>
    <n v="230000"/>
    <n v="57764"/>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200000"/>
    <n v="0"/>
    <n v="200000"/>
    <n v="0"/>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0"/>
    <n v="28709.989999999998"/>
    <n v="415000"/>
    <n v="28709.989999999998"/>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4500000"/>
    <n v="1903705.4"/>
    <n v="4500000"/>
    <n v="1903705.4"/>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00000"/>
    <n v="0"/>
    <n v="5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00000"/>
    <n v="0"/>
    <n v="300000"/>
    <n v="0"/>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0"/>
    <n v="15625"/>
    <n v="75000"/>
    <n v="15625"/>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36553.58"/>
    <n v="3000000"/>
    <n v="1136553.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606510.34"/>
    <n v="2350000"/>
    <n v="606510.3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200000"/>
    <n v="0"/>
    <n v="200000"/>
    <n v="0"/>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300000"/>
    <n v="4145956.0000000005"/>
    <n v="5427000"/>
    <n v="3572783.5200000005"/>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49271.630000000005"/>
    <n v="115000"/>
    <n v="49271.630000000005"/>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19922"/>
    <n v="25000"/>
    <n v="19922"/>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400000"/>
    <n v="0"/>
    <n v="400000"/>
    <n v="0"/>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000000"/>
    <n v="704440.8"/>
    <n v="3783000"/>
    <n v="704440.8"/>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0"/>
    <n v="411"/>
    <n v="15000"/>
    <n v="411"/>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0"/>
    <n v="3348.9700000000003"/>
    <n v="3600"/>
    <n v="3348.9700000000003"/>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0"/>
    <n v="180376"/>
    <n v="1850000"/>
    <n v="180376"/>
  </r>
  <r>
    <s v="2023"/>
    <x v="0"/>
    <x v="0"/>
    <x v="1"/>
    <x v="1"/>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0"/>
    <n v="0"/>
    <n v="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433200000"/>
    <n v="410992371.3499999"/>
    <n v="496051495"/>
    <n v="410992371.35000002"/>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200000"/>
    <n v="435000"/>
    <n v="200000"/>
    <n v="43500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2000000"/>
    <n v="0"/>
    <n v="2000000"/>
    <n v="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9000000"/>
    <n v="0"/>
    <n v="4524000"/>
    <n v="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222800000"/>
    <n v="122455915.60000001"/>
    <n v="170963635"/>
    <n v="110190294.04000002"/>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200000"/>
    <n v="0"/>
    <n v="200000"/>
    <n v="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6000000"/>
    <n v="3392557.7"/>
    <n v="6000000"/>
    <n v="3392557.7"/>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0040200"/>
    <n v="0"/>
    <n v="69240200"/>
    <n v="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100000"/>
    <n v="641000"/>
    <n v="100000"/>
    <n v="64100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9150000"/>
    <n v="2375900"/>
    <n v="9150000"/>
    <n v="2375900"/>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8050000"/>
    <n v="4612586.9300000006"/>
    <n v="8050000"/>
    <n v="4612586.9300000006"/>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00000"/>
    <n v="0"/>
    <n v="200000"/>
    <n v="0"/>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56000000"/>
    <n v="47328599.509999998"/>
    <n v="56000000"/>
    <n v="45458349.560000002"/>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73000000"/>
    <n v="43939192.059999995"/>
    <n v="73000000"/>
    <n v="43939192.059999995"/>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9000000"/>
    <n v="8821547.7200000007"/>
    <n v="9000000"/>
    <n v="8821547.7200000007"/>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78000000"/>
    <n v="0"/>
    <n v="78000000"/>
    <n v="0"/>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00000"/>
    <n v="0"/>
    <n v="200000"/>
    <n v="0"/>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47309000"/>
    <n v="37880480.199999988"/>
    <n v="47875300"/>
    <n v="37010847.599999994"/>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48621000"/>
    <n v="38147965.990000002"/>
    <n v="48914700"/>
    <n v="37277106.859999999"/>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7398000"/>
    <n v="5974838.1800000016"/>
    <n v="7271650"/>
    <n v="5837788.5800000019"/>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200000"/>
    <n v="0"/>
    <n v="200000"/>
    <n v="0"/>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5000000"/>
    <n v="4692212"/>
    <n v="5000000"/>
    <n v="4692212"/>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8000000"/>
    <n v="4671553.0999999996"/>
    <n v="8000000"/>
    <n v="4671553.0999999996"/>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60000000"/>
    <n v="185359119.98000005"/>
    <n v="210000000"/>
    <n v="185358819.98000002"/>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2000000"/>
    <n v="238121"/>
    <n v="2000000"/>
    <n v="238121"/>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000000"/>
    <n v="825845"/>
    <n v="1000000"/>
    <n v="825845"/>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5000000"/>
    <n v="4978183.8100000005"/>
    <n v="5000000"/>
    <n v="4895574.8099999996"/>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0"/>
    <n v="244985.7"/>
    <n v="1000000"/>
    <n v="42072.9"/>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1500000"/>
    <n v="53100"/>
    <n v="1500000"/>
    <n v="53100"/>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942400.2"/>
    <n v="2000000"/>
    <n v="942400.2"/>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5500000"/>
    <n v="6370580.1299999999"/>
    <n v="9750000"/>
    <n v="6370580.1299999999"/>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1500000"/>
    <n v="0"/>
    <n v="200000"/>
    <n v="0"/>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000000"/>
    <n v="227674"/>
    <n v="1900000"/>
    <n v="227674"/>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100000"/>
    <n v="0"/>
    <n v="100000"/>
    <n v="0"/>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150000"/>
    <n v="40000"/>
    <n v="350000"/>
    <n v="40000"/>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1450000"/>
    <n v="1119758.44"/>
    <n v="1450000"/>
    <n v="1119758.42"/>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500000"/>
    <n v="0"/>
    <n v="50000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200000"/>
    <n v="15000"/>
    <n v="220000"/>
    <n v="1500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2500000"/>
    <n v="838544.37999999989"/>
    <n v="1500000"/>
    <n v="838544.37999999989"/>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2300100"/>
    <n v="203000"/>
    <n v="1800100"/>
    <n v="20300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1300000"/>
    <n v="8260"/>
    <n v="1300000"/>
    <n v="826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1500000"/>
    <n v="4893151.5999999996"/>
    <n v="11917000"/>
    <n v="4893151.5999999996"/>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300000"/>
    <n v="0"/>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3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5700000"/>
    <n v="7575727.2100000009"/>
    <n v="7700000"/>
    <n v="7541977.2199999997"/>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9000000"/>
    <n v="7787186"/>
    <n v="9000000"/>
    <n v="7787185.999999998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500000"/>
    <n v="1214745.3400000001"/>
    <n v="3200000"/>
    <n v="1214745.340000000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00000"/>
    <n v="10620"/>
    <n v="800000"/>
    <n v="1062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914930"/>
    <n v="0"/>
    <n v="91493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500000"/>
    <n v="847380.99"/>
    <n v="1600000"/>
    <n v="847380.99"/>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0"/>
    <n v="1333174.7"/>
    <n v="150000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250000"/>
    <n v="566400"/>
    <n v="1150000"/>
    <n v="56640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50000"/>
    <n v="0"/>
    <n v="5000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7500000"/>
    <n v="12758608.619999999"/>
    <n v="16750000"/>
    <n v="11746987.68"/>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200000"/>
    <n v="0"/>
    <n v="20000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800000"/>
    <n v="430611"/>
    <n v="1100000"/>
    <n v="359457"/>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500000"/>
    <n v="0"/>
    <n v="60000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400000"/>
    <n v="0"/>
    <n v="40000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9408702.9499999993"/>
    <n v="11000000"/>
    <n v="6588242.3500000015"/>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159136.9"/>
    <n v="500000"/>
    <n v="159136.9"/>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50000"/>
    <n v="8626.17"/>
    <n v="305000"/>
    <n v="8626.17"/>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400000"/>
    <n v="0"/>
    <n v="400000"/>
    <n v="0"/>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2000000"/>
    <n v="835092.1"/>
    <n v="5600000"/>
    <n v="835091.09"/>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500000"/>
    <n v="0"/>
    <n v="500000"/>
    <n v="0"/>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700000"/>
    <n v="200120"/>
    <n v="700000"/>
    <n v="200120"/>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3900000"/>
    <n v="4315220.6499999994"/>
    <n v="9400000"/>
    <n v="4315218.6399999997"/>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250000"/>
    <n v="0"/>
    <n v="250000"/>
    <n v="0"/>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2499494"/>
    <n v="236000"/>
    <n v="1899494"/>
    <n v="236000"/>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2500000"/>
    <n v="1864596.73"/>
    <n v="2000000"/>
    <n v="1777276.73"/>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300000"/>
    <n v="0"/>
    <n v="300000"/>
    <n v="0"/>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200000"/>
    <n v="2993489.52"/>
    <n v="3219000"/>
    <n v="2993489.52"/>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500000"/>
    <n v="1378800"/>
    <n v="7500000"/>
    <n v="826000"/>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700000"/>
    <n v="3000000"/>
    <n v="700000"/>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95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650000"/>
    <n v="277359"/>
    <n v="750000"/>
    <n v="277359"/>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000000"/>
    <n v="49733918.520000003"/>
    <n v="82450000"/>
    <n v="49636119.120000005"/>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4000000"/>
    <n v="2274282.2599999998"/>
    <n v="3500000"/>
    <n v="588080.12"/>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600000"/>
    <n v="201072"/>
    <n v="600000"/>
    <n v="201072"/>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800000"/>
    <n v="0"/>
    <n v="720000"/>
    <n v="0"/>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00000"/>
    <n v="33512"/>
    <n v="600000"/>
    <n v="33512"/>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750000"/>
    <n v="385505.63999999996"/>
    <n v="660000"/>
    <n v="43777.64"/>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2100000"/>
    <n v="160418.87"/>
    <n v="1704400"/>
    <n v="160418.87"/>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25250060"/>
    <n v="13105124.280000001"/>
    <n v="17450060"/>
    <n v="13105124.279999999"/>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9048000"/>
    <n v="0"/>
    <n v="48000"/>
    <n v="0"/>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2000000"/>
    <n v="236000"/>
    <n v="250000"/>
    <n v="236000"/>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1700000"/>
    <n v="730396.4"/>
    <n v="2600000"/>
    <n v="730396.4"/>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500000"/>
    <n v="96022.5"/>
    <n v="350000"/>
    <n v="96022.5"/>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300000"/>
    <n v="59325"/>
    <n v="300000"/>
    <n v="59325"/>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150000"/>
    <n v="0"/>
    <n v="150000"/>
    <n v="0"/>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1500000"/>
    <n v="1651268.1400000001"/>
    <n v="1700000"/>
    <n v="1651267.13"/>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1400000"/>
    <n v="33335"/>
    <n v="900000"/>
    <n v="33335"/>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2000000"/>
    <n v="27223.97"/>
    <n v="1400000"/>
    <n v="27223.97"/>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0"/>
    <n v="2000000"/>
    <n v="0"/>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500000"/>
    <n v="46610"/>
    <n v="500000"/>
    <n v="46610"/>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300000"/>
    <n v="0"/>
    <n v="300000"/>
    <n v="0"/>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450000"/>
    <n v="0"/>
    <n v="450000"/>
    <n v="0"/>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500000"/>
    <n v="4900.0200000000004"/>
    <n v="500000"/>
    <n v="4900.020000000000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1000000"/>
    <n v="0"/>
    <n v="300000"/>
    <n v="0"/>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800000"/>
    <n v="0"/>
    <n v="300000"/>
    <n v="0"/>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1000000"/>
    <n v="310608.68000000005"/>
    <n v="800000"/>
    <n v="310607.68000000005"/>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1700000"/>
    <n v="478964.62"/>
    <n v="1850000"/>
    <n v="478963.62"/>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500000"/>
    <n v="70800"/>
    <n v="500000"/>
    <n v="70800"/>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60432.96"/>
    <n v="1990000"/>
    <n v="1041983.4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030"/>
    <n v="210000"/>
    <n v="10030"/>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0000000"/>
    <n v="9000000"/>
    <n v="10000000"/>
    <n v="9000000"/>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5000000"/>
    <n v="8309300"/>
    <n v="7600000"/>
    <n v="8308500"/>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50000"/>
    <n v="0"/>
    <n v="50000"/>
    <n v="0"/>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950000"/>
    <n v="76750.84"/>
    <n v="950000"/>
    <n v="76750.84"/>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500000"/>
    <n v="75520"/>
    <n v="500000"/>
    <n v="75520"/>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550000"/>
    <n v="135921.74"/>
    <n v="250000"/>
    <n v="135921.74"/>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400000"/>
    <n v="0"/>
    <n v="400000"/>
    <n v="0"/>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200000"/>
    <n v="1164412.29"/>
    <n v="1800000"/>
    <n v="1164412.2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0"/>
    <n v="1600000"/>
    <n v="1000000"/>
    <n v="1600000"/>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0"/>
    <n v="4400000"/>
    <n v="5000000"/>
    <n v="4400000"/>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26362632"/>
    <n v="11956400.24"/>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2300000"/>
    <n v="1413108.5799999998"/>
    <n v="3300000"/>
    <n v="1413108.58"/>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3600000"/>
    <n v="2068156.81"/>
    <n v="3450000"/>
    <n v="2068156.81"/>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200000"/>
    <n v="0"/>
    <n v="200000"/>
    <n v="0"/>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3375000"/>
    <n v="830720"/>
    <n v="1605000"/>
    <n v="830720"/>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600000"/>
    <n v="919464.85"/>
    <n v="1935000"/>
    <n v="919464.85"/>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7321932"/>
    <n v="6829741.6299999999"/>
    <n v="7471932"/>
    <n v="6625694.5499999998"/>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500000"/>
    <n v="343156.13999999996"/>
    <n v="600000"/>
    <n v="343155.14"/>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350000"/>
    <n v="1139318.29"/>
    <n v="1450000"/>
    <n v="992054.29"/>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100000"/>
    <n v="93594.59"/>
    <n v="400000"/>
    <n v="93594.59"/>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500000"/>
    <n v="109003.5"/>
    <n v="500000"/>
    <n v="109002.5"/>
  </r>
  <r>
    <s v="2023"/>
    <x v="0"/>
    <x v="0"/>
    <x v="1"/>
    <x v="1"/>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0"/>
    <n v="0"/>
    <n v="0"/>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500000"/>
    <n v="0"/>
    <n v="600000"/>
    <n v="0"/>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25803350"/>
    <n v="20919540.149999999"/>
    <n v="21103350"/>
    <n v="20919540.149999999"/>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1300506"/>
    <n v="0"/>
    <n v="1400506"/>
    <n v="0"/>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2934106.84"/>
    <n v="19850000"/>
    <n v="8871234.5700000003"/>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2862"/>
    <n v="530000"/>
    <n v="12862"/>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11500000"/>
    <n v="0"/>
    <n v="700000"/>
    <n v="0"/>
  </r>
  <r>
    <s v="2023"/>
    <x v="0"/>
    <x v="0"/>
    <x v="1"/>
    <x v="1"/>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0"/>
    <n v="0"/>
    <n v="0"/>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000000"/>
    <n v="768830"/>
    <n v="2000000"/>
    <n v="768830"/>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500000"/>
    <n v="0"/>
    <n v="500000"/>
    <n v="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582795.92000000004"/>
    <n v="600000"/>
    <n v="402699.92000000004"/>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1000000"/>
    <n v="0"/>
    <n v="95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1700000"/>
    <n v="0"/>
    <n v="1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1144367.54"/>
    <n v="1500000"/>
    <n v="638872.06000000006"/>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2367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200000"/>
    <n v="0"/>
    <n v="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200000"/>
    <n v="0"/>
    <n v="2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3229379"/>
    <n v="48447031.659999996"/>
    <n v="53229379"/>
    <n v="41822880.640000001"/>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300000"/>
    <n v="0"/>
    <n v="3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4920000"/>
    <n v="0"/>
    <n v="4920000"/>
    <n v="0"/>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4920000"/>
    <n v="0"/>
    <n v="4920000"/>
    <n v="0"/>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5736000"/>
    <n v="10656000"/>
    <n v="5736000"/>
    <n v="4370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3900000"/>
    <n v="3571965.1599999997"/>
    <n v="3900000"/>
    <n v="2890582.73"/>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3905112"/>
    <n v="3565565.3"/>
    <n v="3905112"/>
    <n v="2969424.8600000003"/>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582000"/>
    <n v="533019.49"/>
    <n v="582000"/>
    <n v="432259.64"/>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5873177.1699999999"/>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0800000"/>
    <n v="0"/>
    <n v="10800000"/>
    <n v="0"/>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504000"/>
    <n v="0"/>
    <n v="504000"/>
    <n v="0"/>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440000"/>
    <n v="0"/>
    <n v="1440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1415000"/>
    <n v="0"/>
    <n v="1415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1993800"/>
    <n v="0"/>
    <n v="19938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85000"/>
    <n v="0"/>
    <n v="850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125000"/>
    <n v="0"/>
    <n v="1250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354000"/>
    <n v="0"/>
    <n v="354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152000"/>
    <n v="0"/>
    <n v="152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847200"/>
    <n v="0"/>
    <n v="847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450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500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85825"/>
    <n v="0"/>
    <n v="8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370368678"/>
    <n v="327430384.86000001"/>
    <n v="443147079.17000002"/>
    <n v="327394024.86000001"/>
  </r>
  <r>
    <s v="2023"/>
    <x v="0"/>
    <x v="0"/>
    <x v="0"/>
    <x v="0"/>
    <s v="2 - Poder Ejecutivo"/>
    <s v="0209 - MINISTERIO DE TRABAJO"/>
    <s v="0001 - MINISTERIO DE TRABAJO"/>
    <x v="3"/>
    <x v="12"/>
    <x v="46"/>
    <s v="2.1 - REMUNERACIONES Y CONTRIBUCIONES"/>
    <s v="2.1.1 - REMUNERACIONES"/>
    <s v="N"/>
    <s v="00 - N/A"/>
    <s v="10 - FONDO GENERAL"/>
    <s v="(en blanco)"/>
    <s v="01 - DISTRITO NACIONAL"/>
    <n v="720000"/>
    <n v="0"/>
    <n v="356400"/>
    <n v="0"/>
  </r>
  <r>
    <s v="2023"/>
    <x v="0"/>
    <x v="0"/>
    <x v="0"/>
    <x v="0"/>
    <s v="2 - Poder Ejecutivo"/>
    <s v="0209 - MINISTERIO DE TRABAJO"/>
    <s v="0001 - MINISTERIO DE TRABAJO"/>
    <x v="3"/>
    <x v="12"/>
    <x v="46"/>
    <s v="2.1 - REMUNERACIONES Y CONTRIBUCIONES"/>
    <s v="2.1.1 - REMUNERACIONES"/>
    <s v="N"/>
    <s v="00 - N/A"/>
    <s v="10 - FONDO GENERAL"/>
    <s v="(en blanco)"/>
    <s v="01 - DISTRITO NACIONAL"/>
    <n v="73136099"/>
    <n v="87945700.010000005"/>
    <n v="119464804"/>
    <n v="87945700.010000005"/>
  </r>
  <r>
    <s v="2023"/>
    <x v="0"/>
    <x v="0"/>
    <x v="0"/>
    <x v="0"/>
    <s v="2 - Poder Ejecutivo"/>
    <s v="0209 - MINISTERIO DE TRABAJO"/>
    <s v="0001 - MINISTERIO DE TRABAJO"/>
    <x v="3"/>
    <x v="12"/>
    <x v="46"/>
    <s v="2.1 - REMUNERACIONES Y CONTRIBUCIONES"/>
    <s v="2.1.1 - REMUNERACIONES"/>
    <s v="N"/>
    <s v="00 - N/A"/>
    <s v="10 - FONDO GENERAL"/>
    <s v="(en blanco)"/>
    <s v="01 - DISTRITO NACIONAL"/>
    <n v="236667"/>
    <n v="0"/>
    <n v="236667"/>
    <n v="0"/>
  </r>
  <r>
    <s v="2023"/>
    <x v="0"/>
    <x v="0"/>
    <x v="0"/>
    <x v="0"/>
    <s v="2 - Poder Ejecutivo"/>
    <s v="0209 - MINISTERIO DE TRABAJO"/>
    <s v="0001 - MINISTERIO DE TRABAJO"/>
    <x v="3"/>
    <x v="12"/>
    <x v="46"/>
    <s v="2.1 - REMUNERACIONES Y CONTRIBUCIONES"/>
    <s v="2.1.1 - REMUNERACIONES"/>
    <s v="N"/>
    <s v="00 - N/A"/>
    <s v="10 - FONDO GENERAL"/>
    <s v="(en blanco)"/>
    <s v="01 - DISTRITO NACIONAL"/>
    <n v="0"/>
    <n v="383520"/>
    <n v="621600"/>
    <n v="383520"/>
  </r>
  <r>
    <s v="2023"/>
    <x v="0"/>
    <x v="0"/>
    <x v="0"/>
    <x v="0"/>
    <s v="2 - Poder Ejecutivo"/>
    <s v="0209 - MINISTERIO DE TRABAJO"/>
    <s v="0001 - MINISTERIO DE TRABAJO"/>
    <x v="3"/>
    <x v="12"/>
    <x v="46"/>
    <s v="2.1 - REMUNERACIONES Y CONTRIBUCIONES"/>
    <s v="2.1.1 - REMUNERACIONES"/>
    <s v="N"/>
    <s v="00 - N/A"/>
    <s v="10 - FONDO GENERAL"/>
    <s v="(en blanco)"/>
    <s v="01 - DISTRITO NACIONAL"/>
    <n v="3582000"/>
    <n v="50500"/>
    <n v="3582000"/>
    <n v="50500"/>
  </r>
  <r>
    <s v="2023"/>
    <x v="0"/>
    <x v="0"/>
    <x v="0"/>
    <x v="0"/>
    <s v="2 - Poder Ejecutivo"/>
    <s v="0209 - MINISTERIO DE TRABAJO"/>
    <s v="0001 - MINISTERIO DE TRABAJO"/>
    <x v="3"/>
    <x v="12"/>
    <x v="46"/>
    <s v="2.1 - REMUNERACIONES Y CONTRIBUCIONES"/>
    <s v="2.1.1 - REMUNERACIONES"/>
    <s v="N"/>
    <s v="00 - N/A"/>
    <s v="10 - FONDO GENERAL"/>
    <s v="(en blanco)"/>
    <s v="01 - DISTRITO NACIONAL"/>
    <n v="51909265"/>
    <n v="5833.33"/>
    <n v="51909265"/>
    <n v="5833.33"/>
  </r>
  <r>
    <s v="2023"/>
    <x v="0"/>
    <x v="0"/>
    <x v="0"/>
    <x v="0"/>
    <s v="2 - Poder Ejecutivo"/>
    <s v="0209 - MINISTERIO DE TRABAJO"/>
    <s v="0001 - MINISTERIO DE TRABAJO"/>
    <x v="3"/>
    <x v="12"/>
    <x v="46"/>
    <s v="2.1 - REMUNERACIONES Y CONTRIBUCIONES"/>
    <s v="2.1.1 - REMUNERACIONES"/>
    <s v="N"/>
    <s v="00 - N/A"/>
    <s v="10 - FONDO GENERAL"/>
    <s v="(en blanco)"/>
    <s v="01 - DISTRITO NACIONAL"/>
    <n v="3000000"/>
    <n v="0"/>
    <n v="0"/>
    <n v="0"/>
  </r>
  <r>
    <s v="2023"/>
    <x v="0"/>
    <x v="0"/>
    <x v="0"/>
    <x v="0"/>
    <s v="2 - Poder Ejecutivo"/>
    <s v="0209 - MINISTERIO DE TRABAJO"/>
    <s v="0001 - MINISTERIO DE TRABAJO"/>
    <x v="3"/>
    <x v="12"/>
    <x v="46"/>
    <s v="2.1 - REMUNERACIONES Y CONTRIBUCIONES"/>
    <s v="2.1.1 - REMUNERACIONES"/>
    <s v="N"/>
    <s v="00 - N/A"/>
    <s v="10 - FONDO GENERAL"/>
    <s v="(en blanco)"/>
    <s v="01 - DISTRITO NACIONAL"/>
    <n v="927147"/>
    <n v="0"/>
    <n v="0"/>
    <n v="0"/>
  </r>
  <r>
    <s v="2023"/>
    <x v="0"/>
    <x v="0"/>
    <x v="0"/>
    <x v="0"/>
    <s v="2 - Poder Ejecutivo"/>
    <s v="0209 - MINISTERIO DE TRABAJO"/>
    <s v="0001 - MINISTERIO DE TRABAJO"/>
    <x v="3"/>
    <x v="12"/>
    <x v="46"/>
    <s v="2.1 - REMUNERACIONES Y CONTRIBUCIONES"/>
    <s v="2.1.1 - REMUNERACIONES"/>
    <s v="N"/>
    <s v="00 - N/A"/>
    <s v="10 - FONDO GENERAL"/>
    <s v="(en blanco)"/>
    <s v="01 - DISTRITO NACIONAL"/>
    <n v="3200000"/>
    <n v="0"/>
    <n v="1828387"/>
    <n v="0"/>
  </r>
  <r>
    <s v="2023"/>
    <x v="0"/>
    <x v="0"/>
    <x v="0"/>
    <x v="0"/>
    <s v="2 - Poder Ejecutivo"/>
    <s v="0209 - MINISTERIO DE TRABAJO"/>
    <s v="0001 - MINISTERIO DE TRABAJO"/>
    <x v="3"/>
    <x v="12"/>
    <x v="46"/>
    <s v="2.1 - REMUNERACIONES Y CONTRIBUCIONES"/>
    <s v="2.1.1 - REMUNERACIONES"/>
    <s v="N"/>
    <s v="00 - N/A"/>
    <s v="10 - FONDO GENERAL"/>
    <s v="(en blanco)"/>
    <s v="01 - DISTRITO NACIONAL"/>
    <n v="8500000"/>
    <n v="0"/>
    <n v="0"/>
    <n v="0"/>
  </r>
  <r>
    <s v="2023"/>
    <x v="0"/>
    <x v="0"/>
    <x v="0"/>
    <x v="0"/>
    <s v="2 - Poder Ejecutivo"/>
    <s v="0209 - MINISTERIO DE TRABAJO"/>
    <s v="0001 - MINISTERIO DE TRABAJO"/>
    <x v="3"/>
    <x v="12"/>
    <x v="46"/>
    <s v="2.1 - REMUNERACIONES Y CONTRIBUCIONES"/>
    <s v="2.1.1 - REMUNERACIONES"/>
    <s v="N"/>
    <s v="00 - N/A"/>
    <s v="10 - FONDO GENERAL"/>
    <s v="(en blanco)"/>
    <s v="99 - MULTIPROVINCIAL"/>
    <n v="38031600"/>
    <n v="29302400"/>
    <n v="40634000"/>
    <n v="29302400"/>
  </r>
  <r>
    <s v="2023"/>
    <x v="0"/>
    <x v="0"/>
    <x v="0"/>
    <x v="0"/>
    <s v="2 - Poder Ejecutivo"/>
    <s v="0209 - MINISTERIO DE TRABAJO"/>
    <s v="0001 - MINISTERIO DE TRABAJO"/>
    <x v="3"/>
    <x v="12"/>
    <x v="46"/>
    <s v="2.1 - REMUNERACIONES Y CONTRIBUCIONES"/>
    <s v="2.1.1 - REMUNERACIONES"/>
    <s v="N"/>
    <s v="00 - N/A"/>
    <s v="10 - FONDO GENERAL"/>
    <s v="(en blanco)"/>
    <s v="99 - MULTIPROVINCIAL"/>
    <n v="35711200"/>
    <n v="33765000"/>
    <n v="42743100.829999998"/>
    <n v="33765000"/>
  </r>
  <r>
    <s v="2023"/>
    <x v="0"/>
    <x v="0"/>
    <x v="0"/>
    <x v="0"/>
    <s v="2 - Poder Ejecutivo"/>
    <s v="0209 - MINISTERIO DE TRABAJO"/>
    <s v="0001 - MINISTERIO DE TRABAJO"/>
    <x v="3"/>
    <x v="12"/>
    <x v="46"/>
    <s v="2.1 - REMUNERACIONES Y CONTRIBUCIONES"/>
    <s v="2.1.1 - REMUNERACIONES"/>
    <s v="N"/>
    <s v="00 - N/A"/>
    <s v="10 - FONDO GENERAL"/>
    <s v="(en blanco)"/>
    <s v="99 - MULTIPROVINCIAL"/>
    <n v="0"/>
    <n v="35000"/>
    <n v="140000"/>
    <n v="35000"/>
  </r>
  <r>
    <s v="2023"/>
    <x v="0"/>
    <x v="0"/>
    <x v="0"/>
    <x v="0"/>
    <s v="2 - Poder Ejecutivo"/>
    <s v="0209 - MINISTERIO DE TRABAJO"/>
    <s v="0001 - MINISTERIO DE TRABAJO"/>
    <x v="3"/>
    <x v="12"/>
    <x v="46"/>
    <s v="2.1 - REMUNERACIONES Y CONTRIBUCIONES"/>
    <s v="2.1.1 - REMUNERACIONES"/>
    <s v="N"/>
    <s v="00 - N/A"/>
    <s v="10 - FONDO GENERAL"/>
    <s v="(en blanco)"/>
    <s v="99 - MULTIPROVINCIAL"/>
    <n v="3265866"/>
    <n v="0"/>
    <n v="3265866"/>
    <n v="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599400"/>
    <n v="0"/>
    <n v="0"/>
    <n v="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1536990"/>
    <n v="0"/>
    <n v="0"/>
    <n v="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0"/>
    <n v="3099300"/>
    <n v="5272769"/>
    <n v="30993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0"/>
    <n v="3097600.3800000004"/>
    <n v="7923687"/>
    <n v="2996262.12"/>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27519999"/>
    <n v="20006500"/>
    <n v="27519999"/>
    <n v="19898500"/>
  </r>
  <r>
    <s v="2023"/>
    <x v="0"/>
    <x v="0"/>
    <x v="0"/>
    <x v="0"/>
    <s v="2 - Poder Ejecutivo"/>
    <s v="0209 - MINISTERIO DE TRABAJO"/>
    <s v="0001 - MINISTERIO DE TRABAJO"/>
    <x v="3"/>
    <x v="12"/>
    <x v="46"/>
    <s v="2.1 - REMUNERACIONES Y CONTRIBUCIONES"/>
    <s v="2.1.2 - SOBRESUELDOS"/>
    <s v="N"/>
    <s v="00 - N/A"/>
    <s v="10 - FONDO GENERAL"/>
    <s v="(en blanco)"/>
    <s v="01 - DISTRITO NACIONAL"/>
    <n v="19215254"/>
    <n v="186000"/>
    <n v="186000"/>
    <n v="186000"/>
  </r>
  <r>
    <s v="2023"/>
    <x v="0"/>
    <x v="0"/>
    <x v="0"/>
    <x v="0"/>
    <s v="2 - Poder Ejecutivo"/>
    <s v="0209 - MINISTERIO DE TRABAJO"/>
    <s v="0001 - MINISTERIO DE TRABAJO"/>
    <x v="3"/>
    <x v="12"/>
    <x v="46"/>
    <s v="2.1 - REMUNERACIONES Y CONTRIBUCIONES"/>
    <s v="2.1.2 - SOBRESUELDOS"/>
    <s v="N"/>
    <s v="00 - N/A"/>
    <s v="10 - FONDO GENERAL"/>
    <s v="(en blanco)"/>
    <s v="01 - DISTRITO NACIONAL"/>
    <n v="20394500"/>
    <n v="24224425"/>
    <n v="24224450"/>
    <n v="241129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639000"/>
    <n v="1744000"/>
    <n v="639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0"/>
    <n v="25991"/>
    <n v="25991"/>
    <n v="25991"/>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0"/>
    <n v="0"/>
    <n v="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0"/>
    <n v="25137035.879999999"/>
    <n v="25137036"/>
    <n v="25137035.879999999"/>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0"/>
    <n v="0"/>
    <n v="40331133"/>
    <n v="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0"/>
    <n v="0"/>
    <n v="25131337"/>
    <n v="0"/>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4725600"/>
    <n v="6127200"/>
    <n v="47256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39528684"/>
    <n v="29200099.790000007"/>
    <n v="39437457.489999995"/>
    <n v="29197521.870000008"/>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40096783"/>
    <n v="29562356.889999997"/>
    <n v="39848377.399999999"/>
    <n v="29559775.329999998"/>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5389871"/>
    <n v="4106590.8700000006"/>
    <n v="5739426.2999999998"/>
    <n v="4106575.3600000003"/>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5228364"/>
    <n v="4466870"/>
    <n v="5873671.1500000004"/>
    <n v="4466869.9999999991"/>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5235739"/>
    <n v="4480270.4000000004"/>
    <n v="5809447.9000000004"/>
    <n v="4480270.4000000004"/>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811171"/>
    <n v="650064.51"/>
    <n v="881058.12"/>
    <n v="650064.51"/>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11000000"/>
    <n v="6975993.5500000007"/>
    <n v="8700000"/>
    <n v="6975993.5500000007"/>
  </r>
  <r>
    <s v="2023"/>
    <x v="0"/>
    <x v="0"/>
    <x v="0"/>
    <x v="0"/>
    <s v="2 - Poder Ejecutivo"/>
    <s v="0209 - MINISTERIO DE TRABAJO"/>
    <s v="0001 - MINISTERIO DE TRABAJO"/>
    <x v="3"/>
    <x v="12"/>
    <x v="46"/>
    <s v="2.2 - CONTRATACIÓN DE SERVICIOS"/>
    <s v="2.2.1 - SERVICIOS BÁSICOS"/>
    <s v="N"/>
    <s v="00 - N/A"/>
    <s v="10 - FONDO GENERAL"/>
    <s v="(en blanco)"/>
    <s v="01 - DISTRITO NACIONAL"/>
    <n v="400"/>
    <n v="0"/>
    <n v="400"/>
    <n v="0"/>
  </r>
  <r>
    <s v="2023"/>
    <x v="0"/>
    <x v="0"/>
    <x v="0"/>
    <x v="0"/>
    <s v="2 - Poder Ejecutivo"/>
    <s v="0209 - MINISTERIO DE TRABAJO"/>
    <s v="0001 - MINISTERIO DE TRABAJO"/>
    <x v="3"/>
    <x v="12"/>
    <x v="46"/>
    <s v="2.2 - CONTRATACIÓN DE SERVICIOS"/>
    <s v="2.2.1 - SERVICIOS BÁSICOS"/>
    <s v="N"/>
    <s v="00 - N/A"/>
    <s v="10 - FONDO GENERAL"/>
    <s v="(en blanco)"/>
    <s v="01 - DISTRITO NACIONAL"/>
    <n v="0"/>
    <n v="1902437.6"/>
    <n v="2300000"/>
    <n v="1902437.6"/>
  </r>
  <r>
    <s v="2023"/>
    <x v="0"/>
    <x v="0"/>
    <x v="0"/>
    <x v="0"/>
    <s v="2 - Poder Ejecutivo"/>
    <s v="0209 - MINISTERIO DE TRABAJO"/>
    <s v="0001 - MINISTERIO DE TRABAJO"/>
    <x v="3"/>
    <x v="12"/>
    <x v="46"/>
    <s v="2.2 - CONTRATACIÓN DE SERVICIOS"/>
    <s v="2.2.1 - SERVICIOS BÁSICOS"/>
    <s v="N"/>
    <s v="00 - N/A"/>
    <s v="10 - FONDO GENERAL"/>
    <s v="(en blanco)"/>
    <s v="01 - DISTRITO NACIONAL"/>
    <n v="14400000"/>
    <n v="12496369.810000001"/>
    <n v="14400000"/>
    <n v="12496369.810000001"/>
  </r>
  <r>
    <s v="2023"/>
    <x v="0"/>
    <x v="0"/>
    <x v="0"/>
    <x v="0"/>
    <s v="2 - Poder Ejecutivo"/>
    <s v="0209 - MINISTERIO DE TRABAJO"/>
    <s v="0001 - MINISTERIO DE TRABAJO"/>
    <x v="3"/>
    <x v="12"/>
    <x v="46"/>
    <s v="2.2 - CONTRATACIÓN DE SERVICIOS"/>
    <s v="2.2.1 - SERVICIOS BÁSICOS"/>
    <s v="N"/>
    <s v="00 - N/A"/>
    <s v="10 - FONDO GENERAL"/>
    <s v="(en blanco)"/>
    <s v="01 - DISTRITO NACIONAL"/>
    <n v="450000"/>
    <n v="359739.4"/>
    <n v="450000"/>
    <n v="359739.4"/>
  </r>
  <r>
    <s v="2023"/>
    <x v="0"/>
    <x v="0"/>
    <x v="0"/>
    <x v="0"/>
    <s v="2 - Poder Ejecutivo"/>
    <s v="0209 - MINISTERIO DE TRABAJO"/>
    <s v="0001 - MINISTERIO DE TRABAJO"/>
    <x v="3"/>
    <x v="12"/>
    <x v="46"/>
    <s v="2.2 - CONTRATACIÓN DE SERVICIOS"/>
    <s v="2.2.1 - SERVICIOS BÁSICOS"/>
    <s v="N"/>
    <s v="00 - N/A"/>
    <s v="10 - FONDO GENERAL"/>
    <s v="(en blanco)"/>
    <s v="01 - DISTRITO NACIONAL"/>
    <n v="190000"/>
    <n v="105776"/>
    <n v="190000"/>
    <n v="105776"/>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1779664"/>
    <n v="1759724.5100000002"/>
    <n v="1779664"/>
    <n v="1208048.29"/>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2354600"/>
    <n v="2185840.6"/>
    <n v="2354600"/>
    <n v="1669000.6"/>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3879000"/>
    <n v="2084938.4100000001"/>
    <n v="2092422.02"/>
    <n v="1098349.7999999998"/>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0"/>
    <n v="177000"/>
    <n v="177000"/>
    <n v="0"/>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2945000"/>
    <n v="2154334.02"/>
    <n v="4904577.9800000004"/>
    <n v="660000"/>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849437.5"/>
    <n v="3394488"/>
    <n v="2821117.5"/>
  </r>
  <r>
    <s v="2023"/>
    <x v="0"/>
    <x v="0"/>
    <x v="0"/>
    <x v="0"/>
    <s v="2 - Poder Ejecutivo"/>
    <s v="0209 - MINISTERIO DE TRABAJO"/>
    <s v="0001 - MINISTERIO DE TRABAJO"/>
    <x v="3"/>
    <x v="12"/>
    <x v="46"/>
    <s v="2.2 - CONTRATACIÓN DE SERVICIOS"/>
    <s v="2.2.3 - VIÁTICOS"/>
    <s v="N"/>
    <s v="00 - N/A"/>
    <s v="10 - FONDO GENERAL"/>
    <s v="(en blanco)"/>
    <s v="99 - MULTIPROVINCIAL"/>
    <n v="474019"/>
    <n v="4663037.5"/>
    <n v="5015500"/>
    <n v="4661150"/>
  </r>
  <r>
    <s v="2023"/>
    <x v="0"/>
    <x v="0"/>
    <x v="0"/>
    <x v="0"/>
    <s v="2 - Poder Ejecutivo"/>
    <s v="0209 - MINISTERIO DE TRABAJO"/>
    <s v="0001 - MINISTERIO DE TRABAJO"/>
    <x v="3"/>
    <x v="12"/>
    <x v="46"/>
    <s v="2.2 - CONTRATACIÓN DE SERVICIOS"/>
    <s v="2.2.3 - VIÁTICOS"/>
    <s v="N"/>
    <s v="00 - N/A"/>
    <s v="10 - FONDO GENERAL"/>
    <s v="(en blanco)"/>
    <s v="99 - MULTIPROVINCIAL"/>
    <n v="0"/>
    <n v="3390912.6400000006"/>
    <n v="3458519"/>
    <n v="3390912.6400000006"/>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6197797.5"/>
    <n v="6743456"/>
    <n v="6154857.5"/>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0"/>
    <n v="1710590.92"/>
    <n v="1750000"/>
    <n v="1710590.92"/>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0"/>
    <n v="2030422.78"/>
    <n v="2086867"/>
    <n v="2030422.78"/>
  </r>
  <r>
    <s v="2023"/>
    <x v="0"/>
    <x v="0"/>
    <x v="0"/>
    <x v="0"/>
    <s v="2 - Poder Ejecutivo"/>
    <s v="0209 - MINISTERIO DE TRABAJO"/>
    <s v="0001 - MINISTERIO DE TRABAJO"/>
    <x v="3"/>
    <x v="12"/>
    <x v="46"/>
    <s v="2.2 - CONTRATACIÓN DE SERVICIOS"/>
    <s v="2.2.4 - TRANSPORTE Y ALMACENAJE"/>
    <s v="N"/>
    <s v="00 - N/A"/>
    <s v="10 - FONDO GENERAL"/>
    <s v="(en blanco)"/>
    <s v="99 - MULTIPROVINCIAL"/>
    <n v="10000"/>
    <n v="0"/>
    <n v="1000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70000"/>
    <n v="340000"/>
    <n v="410000"/>
    <n v="340000"/>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05000"/>
    <n v="926670.98"/>
    <n v="964071.75"/>
    <n v="926670.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80000"/>
    <n v="0"/>
    <n v="30000"/>
    <n v="0"/>
  </r>
  <r>
    <s v="2023"/>
    <x v="0"/>
    <x v="0"/>
    <x v="0"/>
    <x v="0"/>
    <s v="2 - Poder Ejecutivo"/>
    <s v="0209 - MINISTERIO DE TRABAJO"/>
    <s v="0001 - MINISTERIO DE TRABAJO"/>
    <x v="3"/>
    <x v="12"/>
    <x v="46"/>
    <s v="2.2 - CONTRATACIÓN DE SERVICIOS"/>
    <s v="2.2.5 - ALQUILERES Y RENTAS"/>
    <s v="N"/>
    <s v="00 - N/A"/>
    <s v="10 - FONDO GENERAL"/>
    <s v="(en blanco)"/>
    <s v="01 - DISTRITO NACIONAL"/>
    <n v="18000000"/>
    <n v="13412027.82"/>
    <n v="14902199.4"/>
    <n v="9653707.7000000011"/>
  </r>
  <r>
    <s v="2023"/>
    <x v="0"/>
    <x v="0"/>
    <x v="0"/>
    <x v="0"/>
    <s v="2 - Poder Ejecutivo"/>
    <s v="0209 - MINISTERIO DE TRABAJO"/>
    <s v="0001 - MINISTERIO DE TRABAJO"/>
    <x v="3"/>
    <x v="12"/>
    <x v="46"/>
    <s v="2.2 - CONTRATACIÓN DE SERVICIOS"/>
    <s v="2.2.5 - ALQUILERES Y RENTAS"/>
    <s v="N"/>
    <s v="00 - N/A"/>
    <s v="10 - FONDO GENERAL"/>
    <s v="(en blanco)"/>
    <s v="01 - DISTRITO NACIONAL"/>
    <n v="0"/>
    <n v="2291020.1"/>
    <n v="2395970.91"/>
    <n v="2291020.1"/>
  </r>
  <r>
    <s v="2023"/>
    <x v="0"/>
    <x v="0"/>
    <x v="0"/>
    <x v="0"/>
    <s v="2 - Poder Ejecutivo"/>
    <s v="0209 - MINISTERIO DE TRABAJO"/>
    <s v="0001 - MINISTERIO DE TRABAJO"/>
    <x v="3"/>
    <x v="12"/>
    <x v="46"/>
    <s v="2.2 - CONTRATACIÓN DE SERVICIOS"/>
    <s v="2.2.5 - ALQUILERES Y RENTAS"/>
    <s v="N"/>
    <s v="00 - N/A"/>
    <s v="10 - FONDO GENERAL"/>
    <s v="(en blanco)"/>
    <s v="01 - DISTRITO NACIONAL"/>
    <n v="0"/>
    <n v="45350.77"/>
    <n v="45350.77"/>
    <n v="45350.77"/>
  </r>
  <r>
    <s v="2023"/>
    <x v="0"/>
    <x v="0"/>
    <x v="0"/>
    <x v="0"/>
    <s v="2 - Poder Ejecutivo"/>
    <s v="0209 - MINISTERIO DE TRABAJO"/>
    <s v="0001 - MINISTERIO DE TRABAJO"/>
    <x v="3"/>
    <x v="12"/>
    <x v="46"/>
    <s v="2.2 - CONTRATACIÓN DE SERVICIOS"/>
    <s v="2.2.5 - ALQUILERES Y RENTAS"/>
    <s v="N"/>
    <s v="00 - N/A"/>
    <s v="10 - FONDO GENERAL"/>
    <s v="(en blanco)"/>
    <s v="01 - DISTRITO NACIONAL"/>
    <n v="2600000"/>
    <n v="3249505.5799999996"/>
    <n v="3251478.92"/>
    <n v="3249505.5799999996"/>
  </r>
  <r>
    <s v="2023"/>
    <x v="0"/>
    <x v="0"/>
    <x v="0"/>
    <x v="0"/>
    <s v="2 - Poder Ejecutivo"/>
    <s v="0209 - MINISTERIO DE TRABAJO"/>
    <s v="0001 - MINISTERIO DE TRABAJO"/>
    <x v="3"/>
    <x v="12"/>
    <x v="46"/>
    <s v="2.2 - CONTRATACIÓN DE SERVICIOS"/>
    <s v="2.2.5 - ALQUILERES Y RENTAS"/>
    <s v="N"/>
    <s v="00 - N/A"/>
    <s v="10 - FONDO GENERAL"/>
    <s v="(en blanco)"/>
    <s v="99 - MULTIPROVINCIAL"/>
    <n v="180000"/>
    <n v="408848"/>
    <n v="408848"/>
    <n v="0"/>
  </r>
  <r>
    <s v="2023"/>
    <x v="0"/>
    <x v="0"/>
    <x v="0"/>
    <x v="0"/>
    <s v="2 - Poder Ejecutivo"/>
    <s v="0209 - MINISTERIO DE TRABAJO"/>
    <s v="0001 - MINISTERIO DE TRABAJO"/>
    <x v="3"/>
    <x v="12"/>
    <x v="46"/>
    <s v="2.2 - CONTRATACIÓN DE SERVICIOS"/>
    <s v="2.2.5 - ALQUILERES Y RENTAS"/>
    <s v="N"/>
    <s v="00 - N/A"/>
    <s v="10 - FONDO GENERAL"/>
    <s v="(en blanco)"/>
    <s v="99 - MULTIPROVINCIAL"/>
    <n v="0"/>
    <n v="1376198.4"/>
    <n v="1500000"/>
    <n v="0"/>
  </r>
  <r>
    <s v="2023"/>
    <x v="0"/>
    <x v="0"/>
    <x v="0"/>
    <x v="0"/>
    <s v="2 - Poder Ejecutivo"/>
    <s v="0209 - MINISTERIO DE TRABAJO"/>
    <s v="0001 - MINISTERIO DE TRABAJO"/>
    <x v="3"/>
    <x v="12"/>
    <x v="46"/>
    <s v="2.2 - CONTRATACIÓN DE SERVICIOS"/>
    <s v="2.2.5 - ALQUILERES Y RENTAS"/>
    <s v="N"/>
    <s v="00 - N/A"/>
    <s v="10 - FONDO GENERAL"/>
    <s v="(en blanco)"/>
    <s v="99 - MULTIPROVINCIAL"/>
    <n v="0"/>
    <n v="0"/>
    <n v="0"/>
    <n v="0"/>
  </r>
  <r>
    <s v="2023"/>
    <x v="0"/>
    <x v="0"/>
    <x v="0"/>
    <x v="0"/>
    <s v="2 - Poder Ejecutivo"/>
    <s v="0209 - MINISTERIO DE TRABAJO"/>
    <s v="0001 - MINISTERIO DE TRABAJO"/>
    <x v="3"/>
    <x v="12"/>
    <x v="46"/>
    <s v="2.2 - CONTRATACIÓN DE SERVICIOS"/>
    <s v="2.2.5 - ALQUILERES Y RENTAS"/>
    <s v="N"/>
    <s v="00 - N/A"/>
    <s v="10 - FONDO GENERAL"/>
    <s v="(en blanco)"/>
    <s v="99 - MULTIPROVINCIAL"/>
    <n v="1200000"/>
    <n v="31152"/>
    <n v="31152"/>
    <n v="31152"/>
  </r>
  <r>
    <s v="2023"/>
    <x v="0"/>
    <x v="0"/>
    <x v="0"/>
    <x v="0"/>
    <s v="2 - Poder Ejecutivo"/>
    <s v="0209 - MINISTERIO DE TRABAJO"/>
    <s v="0001 - MINISTERIO DE TRABAJO"/>
    <x v="3"/>
    <x v="12"/>
    <x v="46"/>
    <s v="2.2 - CONTRATACIÓN DE SERVICIOS"/>
    <s v="2.2.5 - ALQUILERES Y RENTAS"/>
    <s v="N"/>
    <s v="00 - N/A"/>
    <s v="10 - FONDO GENERAL"/>
    <s v="(en blanco)"/>
    <s v="99 - MULTIPROVINCIAL"/>
    <n v="1000000"/>
    <n v="2314502.58"/>
    <n v="2360381.6800000002"/>
    <n v="1797133.9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30000"/>
    <n v="0"/>
  </r>
  <r>
    <s v="2023"/>
    <x v="0"/>
    <x v="0"/>
    <x v="0"/>
    <x v="0"/>
    <s v="2 - Poder Ejecutivo"/>
    <s v="0209 - MINISTERIO DE TRABAJO"/>
    <s v="0001 - MINISTERIO DE TRABAJO"/>
    <x v="3"/>
    <x v="12"/>
    <x v="46"/>
    <s v="2.2 - CONTRATACIÓN DE SERVICIOS"/>
    <s v="2.2.6 - SEGUROS"/>
    <s v="N"/>
    <s v="00 - N/A"/>
    <s v="10 - FONDO GENERAL"/>
    <s v="(en blanco)"/>
    <s v="01 - DISTRITO NACIONAL"/>
    <n v="2700000"/>
    <n v="0"/>
    <n v="379500"/>
    <n v="0"/>
  </r>
  <r>
    <s v="2023"/>
    <x v="0"/>
    <x v="0"/>
    <x v="0"/>
    <x v="0"/>
    <s v="2 - Poder Ejecutivo"/>
    <s v="0209 - MINISTERIO DE TRABAJO"/>
    <s v="0001 - MINISTERIO DE TRABAJO"/>
    <x v="3"/>
    <x v="12"/>
    <x v="46"/>
    <s v="2.2 - CONTRATACIÓN DE SERVICIOS"/>
    <s v="2.2.6 - SEGUROS"/>
    <s v="N"/>
    <s v="00 - N/A"/>
    <s v="10 - FONDO GENERAL"/>
    <s v="(en blanco)"/>
    <s v="01 - DISTRITO NACIONAL"/>
    <n v="4500000"/>
    <n v="6682418.2000000002"/>
    <n v="6700000"/>
    <n v="6682418.2000000002"/>
  </r>
  <r>
    <s v="2023"/>
    <x v="0"/>
    <x v="0"/>
    <x v="0"/>
    <x v="0"/>
    <s v="2 - Poder Ejecutivo"/>
    <s v="0209 - MINISTERIO DE TRABAJO"/>
    <s v="0001 - MINISTERIO DE TRABAJO"/>
    <x v="3"/>
    <x v="12"/>
    <x v="46"/>
    <s v="2.2 - CONTRATACIÓN DE SERVICIOS"/>
    <s v="2.2.6 - SEGUROS"/>
    <s v="N"/>
    <s v="00 - N/A"/>
    <s v="10 - FONDO GENERAL"/>
    <s v="(en blanco)"/>
    <s v="01 - DISTRITO NACIONAL"/>
    <n v="4500000"/>
    <n v="4442801.3299999982"/>
    <n v="4500000"/>
    <n v="4442801.3299999982"/>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2433496"/>
    <n v="9531960.870000001"/>
    <n v="10943296"/>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500"/>
    <n v="0"/>
    <n v="500"/>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0"/>
    <n v="0"/>
    <n v="0"/>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50000"/>
    <n v="0"/>
    <n v="50000"/>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22929"/>
    <n v="0"/>
    <n v="22929"/>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120000"/>
    <n v="90860"/>
    <n v="120000"/>
    <n v="9086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3684281"/>
    <n v="7076306.5800000001"/>
    <n v="7103318.0200000005"/>
    <n v="2073281.17"/>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0"/>
    <n v="0"/>
    <n v="1060000"/>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2202913"/>
    <n v="0"/>
    <n v="51901"/>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150000"/>
    <n v="0"/>
    <n v="29847.72"/>
    <n v="0"/>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115719"/>
    <n v="0"/>
    <n v="15719"/>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1500000"/>
    <n v="0"/>
    <n v="180867.25"/>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955004"/>
    <n v="0"/>
    <n v="0"/>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650000"/>
    <n v="0"/>
    <n v="0"/>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350000"/>
    <n v="1640200"/>
    <n v="1668065"/>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0"/>
    <n v="245440"/>
    <n v="370000"/>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000"/>
    <n v="0"/>
    <n v="50000"/>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0"/>
    <n v="8799.99"/>
    <n v="20000"/>
    <n v="0"/>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1500000"/>
    <n v="1247419.3"/>
    <n v="1247535.2999999998"/>
    <n v="739140.2"/>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65000"/>
    <n v="0"/>
    <n v="15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43000"/>
    <n v="0"/>
    <n v="43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50000"/>
    <n v="0"/>
    <n v="50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0"/>
    <n v="0"/>
    <n v="5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100000"/>
    <n v="0"/>
    <n v="100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620000"/>
    <n v="380000"/>
    <n v="434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382000"/>
    <n v="280836"/>
    <n v="28084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5000"/>
    <n v="200000.01"/>
    <n v="215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500000"/>
    <n v="99993.2"/>
    <n v="100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2572680"/>
    <n v="2474999.98"/>
    <n v="2572680"/>
    <n v="2474999.98"/>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00000"/>
    <n v="0"/>
    <n v="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0"/>
    <n v="188210"/>
    <n v="300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350000"/>
    <n v="13122581.209999999"/>
    <n v="13172581.209999999"/>
    <n v="3522581.2"/>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2480877"/>
    <n v="0"/>
    <n v="61667.390000000072"/>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0"/>
    <n v="0"/>
    <n v="50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5190000"/>
    <n v="1492700"/>
    <n v="1897521.99"/>
    <n v="9971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66257"/>
    <n v="0"/>
    <n v="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92000"/>
    <n v="0"/>
    <n v="0"/>
    <n v="0"/>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900000"/>
    <n v="0"/>
    <n v="444.43999999994412"/>
    <n v="0"/>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25000"/>
    <n v="0"/>
    <n v="0"/>
    <n v="0"/>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0"/>
    <n v="27022"/>
    <n v="27022"/>
    <n v="27022"/>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1700350"/>
    <n v="2244360"/>
    <n v="2335692.7000000002"/>
    <n v="2244360"/>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0"/>
    <n v="0"/>
    <n v="12000"/>
    <n v="0"/>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547000"/>
    <n v="278952"/>
    <n v="280167.56000000006"/>
    <n v="278952"/>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0"/>
    <n v="484885.2"/>
    <n v="493000"/>
    <n v="270296.96000000002"/>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0000"/>
    <n v="0"/>
    <n v="0"/>
    <n v="0"/>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0"/>
    <n v="21620.47"/>
    <n v="22600"/>
    <n v="21620.47"/>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500000"/>
    <n v="0"/>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2878985"/>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0"/>
    <n v="2846100"/>
    <n v="2850000"/>
    <n v="164610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4800000"/>
    <n v="5459551.9499999993"/>
    <n v="8379290.5899999999"/>
    <n v="1200474.4100000001"/>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1726858"/>
    <n v="0"/>
    <n v="0"/>
    <n v="0"/>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579800"/>
    <n v="2250000"/>
    <n v="2269300"/>
    <n v="2250000"/>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090000"/>
    <n v="0"/>
    <n v="0"/>
    <n v="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117416"/>
    <n v="104738.64"/>
    <n v="117416"/>
    <n v="9341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51400"/>
    <n v="0"/>
    <n v="51400"/>
    <n v="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81184"/>
    <n v="0"/>
    <n v="81184"/>
    <n v="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1370000"/>
    <n v="1009785.78"/>
    <n v="1010000"/>
    <n v="340852.6"/>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0000"/>
    <n v="119829"/>
    <n v="119829.00000000003"/>
    <n v="119829"/>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25422660"/>
    <n v="327084.2"/>
    <n v="327084.2"/>
    <n v="30190.3"/>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25892660"/>
    <n v="32306.66"/>
    <n v="70000"/>
    <n v="0"/>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300000"/>
    <n v="690064"/>
    <n v="111384"/>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0"/>
    <n v="0"/>
    <n v="100000"/>
    <n v="0"/>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0"/>
    <n v="130490.3"/>
    <n v="150000"/>
    <n v="130490.3"/>
  </r>
  <r>
    <s v="2023"/>
    <x v="0"/>
    <x v="0"/>
    <x v="0"/>
    <x v="0"/>
    <s v="2 - Poder Ejecutivo"/>
    <s v="0209 - MINISTERIO DE TRABAJO"/>
    <s v="0001 - MINISTERIO DE TRABAJO"/>
    <x v="3"/>
    <x v="12"/>
    <x v="46"/>
    <s v="2.3 - MATERIALES Y SUMINISTROS"/>
    <s v="2.3.2 - TEXTILES Y VESTUARIOS"/>
    <s v="N"/>
    <s v="00 - N/A"/>
    <s v="10 - FONDO GENERAL"/>
    <s v="(en blanco)"/>
    <s v="99 - MULTIPROVINCIAL"/>
    <n v="90385"/>
    <n v="2453.2199999999998"/>
    <n v="54056.4"/>
    <n v="0"/>
  </r>
  <r>
    <s v="2023"/>
    <x v="0"/>
    <x v="0"/>
    <x v="0"/>
    <x v="0"/>
    <s v="2 - Poder Ejecutivo"/>
    <s v="0209 - MINISTERIO DE TRABAJO"/>
    <s v="0001 - MINISTERIO DE TRABAJO"/>
    <x v="3"/>
    <x v="12"/>
    <x v="46"/>
    <s v="2.3 - MATERIALES Y SUMINISTROS"/>
    <s v="2.3.2 - TEXTILES Y VESTUARIOS"/>
    <s v="N"/>
    <s v="00 - N/A"/>
    <s v="10 - FONDO GENERAL"/>
    <s v="(en blanco)"/>
    <s v="99 - MULTIPROVINCIAL"/>
    <n v="120000"/>
    <n v="0"/>
    <n v="0"/>
    <n v="0"/>
  </r>
  <r>
    <s v="2023"/>
    <x v="0"/>
    <x v="0"/>
    <x v="0"/>
    <x v="0"/>
    <s v="2 - Poder Ejecutivo"/>
    <s v="0209 - MINISTERIO DE TRABAJO"/>
    <s v="0001 - MINISTERIO DE TRABAJO"/>
    <x v="3"/>
    <x v="12"/>
    <x v="46"/>
    <s v="2.3 - MATERIALES Y SUMINISTROS"/>
    <s v="2.3.2 - TEXTILES Y VESTUARIOS"/>
    <s v="N"/>
    <s v="00 - N/A"/>
    <s v="10 - FONDO GENERAL"/>
    <s v="(en blanco)"/>
    <s v="99 - MULTIPROVINCIAL"/>
    <n v="1092000"/>
    <n v="0"/>
    <n v="0"/>
    <n v="0"/>
  </r>
  <r>
    <s v="2023"/>
    <x v="0"/>
    <x v="0"/>
    <x v="0"/>
    <x v="0"/>
    <s v="2 - Poder Ejecutivo"/>
    <s v="0209 - MINISTERIO DE TRABAJO"/>
    <s v="0001 - MINISTERIO DE TRABAJO"/>
    <x v="3"/>
    <x v="12"/>
    <x v="46"/>
    <s v="2.3 - MATERIALES Y SUMINISTROS"/>
    <s v="2.3.2 - TEXTILES Y VESTUARIOS"/>
    <s v="N"/>
    <s v="00 - N/A"/>
    <s v="10 - FONDO GENERAL"/>
    <s v="(en blanco)"/>
    <s v="99 - MULTIPROVINCIAL"/>
    <n v="180000"/>
    <n v="0"/>
    <n v="0"/>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240000"/>
    <n v="5168.3999999999996"/>
    <n v="24000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170000"/>
    <n v="24800"/>
    <n v="170000"/>
    <n v="24800"/>
  </r>
  <r>
    <s v="2023"/>
    <x v="0"/>
    <x v="0"/>
    <x v="0"/>
    <x v="0"/>
    <s v="2 - Poder Ejecutivo"/>
    <s v="0209 - MINISTERIO DE TRABAJO"/>
    <s v="0001 - MINISTERIO DE TRABAJO"/>
    <x v="3"/>
    <x v="12"/>
    <x v="46"/>
    <s v="2.3 - MATERIALES Y SUMINISTROS"/>
    <s v="2.3.3 - PAPEL, CARTÓN E IMPRESOS"/>
    <s v="N"/>
    <s v="00 - N/A"/>
    <s v="10 - FONDO GENERAL"/>
    <s v="(en blanco)"/>
    <s v="01 - DISTRITO NACIONAL"/>
    <n v="58650"/>
    <n v="0"/>
    <n v="58650"/>
    <n v="0"/>
  </r>
  <r>
    <s v="2023"/>
    <x v="0"/>
    <x v="0"/>
    <x v="0"/>
    <x v="0"/>
    <s v="2 - Poder Ejecutivo"/>
    <s v="0209 - MINISTERIO DE TRABAJO"/>
    <s v="0001 - MINISTERIO DE TRABAJO"/>
    <x v="3"/>
    <x v="12"/>
    <x v="46"/>
    <s v="2.3 - MATERIALES Y SUMINISTROS"/>
    <s v="2.3.3 - PAPEL, CARTÓN E IMPRESOS"/>
    <s v="N"/>
    <s v="00 - N/A"/>
    <s v="10 - FONDO GENERAL"/>
    <s v="(en blanco)"/>
    <s v="99 - MULTIPROVINCIAL"/>
    <n v="1270000"/>
    <n v="1290330"/>
    <n v="1836382"/>
    <n v="0"/>
  </r>
  <r>
    <s v="2023"/>
    <x v="0"/>
    <x v="0"/>
    <x v="0"/>
    <x v="0"/>
    <s v="2 - Poder Ejecutivo"/>
    <s v="0209 - MINISTERIO DE TRABAJO"/>
    <s v="0001 - MINISTERIO DE TRABAJO"/>
    <x v="3"/>
    <x v="12"/>
    <x v="46"/>
    <s v="2.3 - MATERIALES Y SUMINISTROS"/>
    <s v="2.3.3 - PAPEL, CARTÓN E IMPRESOS"/>
    <s v="N"/>
    <s v="00 - N/A"/>
    <s v="10 - FONDO GENERAL"/>
    <s v="(en blanco)"/>
    <s v="99 - MULTIPROVINCIAL"/>
    <n v="210000"/>
    <n v="654365.46"/>
    <n v="864310"/>
    <n v="247800"/>
  </r>
  <r>
    <s v="2023"/>
    <x v="0"/>
    <x v="0"/>
    <x v="0"/>
    <x v="0"/>
    <s v="2 - Poder Ejecutivo"/>
    <s v="0209 - MINISTERIO DE TRABAJO"/>
    <s v="0001 - MINISTERIO DE TRABAJO"/>
    <x v="3"/>
    <x v="12"/>
    <x v="46"/>
    <s v="2.3 - MATERIALES Y SUMINISTROS"/>
    <s v="2.3.3 - PAPEL, CARTÓN E IMPRESOS"/>
    <s v="N"/>
    <s v="00 - N/A"/>
    <s v="10 - FONDO GENERAL"/>
    <s v="(en blanco)"/>
    <s v="99 - MULTIPROVINCIAL"/>
    <n v="5148476"/>
    <n v="15999.48"/>
    <n v="15999.480000000447"/>
    <n v="0"/>
  </r>
  <r>
    <s v="2023"/>
    <x v="0"/>
    <x v="0"/>
    <x v="0"/>
    <x v="0"/>
    <s v="2 - Poder Ejecutivo"/>
    <s v="0209 - MINISTERIO DE TRABAJO"/>
    <s v="0001 - MINISTERIO DE TRABAJO"/>
    <x v="3"/>
    <x v="12"/>
    <x v="46"/>
    <s v="2.3 - MATERIALES Y SUMINISTROS"/>
    <s v="2.3.3 - PAPEL, CARTÓN E IMPRESOS"/>
    <s v="N"/>
    <s v="00 - N/A"/>
    <s v="10 - FONDO GENERAL"/>
    <s v="(en blanco)"/>
    <s v="99 - MULTIPROVINCIAL"/>
    <n v="34993"/>
    <n v="24150"/>
    <n v="34983"/>
    <n v="24150"/>
  </r>
  <r>
    <s v="2023"/>
    <x v="0"/>
    <x v="0"/>
    <x v="0"/>
    <x v="0"/>
    <s v="2 - Poder Ejecutivo"/>
    <s v="0209 - MINISTERIO DE TRABAJO"/>
    <s v="0001 - MINISTERIO DE TRABAJO"/>
    <x v="3"/>
    <x v="12"/>
    <x v="46"/>
    <s v="2.3 - MATERIALES Y SUMINISTROS"/>
    <s v="2.3.3 - PAPEL, CARTÓN E IMPRESOS"/>
    <s v="N"/>
    <s v="00 - N/A"/>
    <s v="10 - FONDO GENERAL"/>
    <s v="(en blanco)"/>
    <s v="99 - MULTIPROVINCIAL"/>
    <n v="273337"/>
    <n v="0"/>
    <n v="273337"/>
    <n v="0"/>
  </r>
  <r>
    <s v="2023"/>
    <x v="0"/>
    <x v="0"/>
    <x v="0"/>
    <x v="0"/>
    <s v="2 - Poder Ejecutivo"/>
    <s v="0209 - MINISTERIO DE TRABAJO"/>
    <s v="0001 - MINISTERIO DE TRABAJO"/>
    <x v="3"/>
    <x v="12"/>
    <x v="46"/>
    <s v="2.3 - MATERIALES Y SUMINISTROS"/>
    <s v="2.3.3 - PAPEL, CARTÓN E IMPRESOS"/>
    <s v="N"/>
    <s v="00 - N/A"/>
    <s v="10 - FONDO GENERAL"/>
    <s v="(en blanco)"/>
    <s v="99 - MULTIPROVINCIAL"/>
    <n v="500000"/>
    <n v="0"/>
    <n v="206451.40999999997"/>
    <n v="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27287090"/>
    <n v="0"/>
    <n v="0"/>
    <n v="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00000"/>
    <n v="361445.8"/>
    <n v="500000"/>
    <n v="202842"/>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69079600"/>
    <n v="0"/>
    <n v="142600"/>
    <n v="0"/>
  </r>
  <r>
    <s v="2023"/>
    <x v="0"/>
    <x v="0"/>
    <x v="0"/>
    <x v="0"/>
    <s v="2 - Poder Ejecutivo"/>
    <s v="0209 - MINISTERIO DE TRABAJO"/>
    <s v="0001 - MINISTERIO DE TRABAJO"/>
    <x v="3"/>
    <x v="12"/>
    <x v="46"/>
    <s v="2.3 - MATERIALES Y SUMINISTROS"/>
    <s v="2.3.5 - CUERO, CAUCHO Y PLÁSTICO"/>
    <s v="N"/>
    <s v="00 - N/A"/>
    <s v="10 - FONDO GENERAL"/>
    <s v="(en blanco)"/>
    <s v="99 - MULTIPROVINCIAL"/>
    <n v="18000"/>
    <n v="0"/>
    <n v="18000"/>
    <n v="0"/>
  </r>
  <r>
    <s v="2023"/>
    <x v="0"/>
    <x v="0"/>
    <x v="0"/>
    <x v="0"/>
    <s v="2 - Poder Ejecutivo"/>
    <s v="0209 - MINISTERIO DE TRABAJO"/>
    <s v="0001 - MINISTERIO DE TRABAJO"/>
    <x v="3"/>
    <x v="12"/>
    <x v="46"/>
    <s v="2.3 - MATERIALES Y SUMINISTROS"/>
    <s v="2.3.5 - CUERO, CAUCHO Y PLÁSTICO"/>
    <s v="N"/>
    <s v="00 - N/A"/>
    <s v="10 - FONDO GENERAL"/>
    <s v="(en blanco)"/>
    <s v="99 - MULTIPROVINCIAL"/>
    <n v="2507500"/>
    <n v="429189.6"/>
    <n v="3038884.6"/>
    <n v="429189.6"/>
  </r>
  <r>
    <s v="2023"/>
    <x v="0"/>
    <x v="0"/>
    <x v="0"/>
    <x v="0"/>
    <s v="2 - Poder Ejecutivo"/>
    <s v="0209 - MINISTERIO DE TRABAJO"/>
    <s v="0001 - MINISTERIO DE TRABAJO"/>
    <x v="3"/>
    <x v="12"/>
    <x v="46"/>
    <s v="2.3 - MATERIALES Y SUMINISTROS"/>
    <s v="2.3.5 - CUERO, CAUCHO Y PLÁSTICO"/>
    <s v="N"/>
    <s v="00 - N/A"/>
    <s v="10 - FONDO GENERAL"/>
    <s v="(en blanco)"/>
    <s v="99 - MULTIPROVINCIAL"/>
    <n v="371539"/>
    <n v="0"/>
    <n v="200000"/>
    <n v="0"/>
  </r>
  <r>
    <s v="2023"/>
    <x v="0"/>
    <x v="0"/>
    <x v="0"/>
    <x v="0"/>
    <s v="2 - Poder Ejecutivo"/>
    <s v="0209 - MINISTERIO DE TRABAJO"/>
    <s v="0001 - MINISTERIO DE TRABAJO"/>
    <x v="3"/>
    <x v="12"/>
    <x v="46"/>
    <s v="2.3 - MATERIALES Y SUMINISTROS"/>
    <s v="2.3.5 - CUERO, CAUCHO Y PLÁSTICO"/>
    <s v="N"/>
    <s v="00 - N/A"/>
    <s v="10 - FONDO GENERAL"/>
    <s v="(en blanco)"/>
    <s v="99 - MULTIPROVINCIAL"/>
    <n v="1100000"/>
    <n v="0"/>
    <n v="68615.400000000023"/>
    <n v="0"/>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20339"/>
    <n v="0"/>
    <n v="70339"/>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32065"/>
    <n v="0"/>
    <n v="32065"/>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0"/>
    <n v="0"/>
    <n v="5000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50000"/>
    <n v="2249.81"/>
    <n v="5000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0"/>
    <n v="2752"/>
    <n v="354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25000"/>
    <n v="0"/>
    <n v="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50000"/>
    <n v="0"/>
    <n v="5000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604000"/>
    <n v="0"/>
    <n v="4000.0000000000291"/>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50000"/>
    <n v="4070.56"/>
    <n v="10340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40000"/>
    <n v="0"/>
    <n v="0"/>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35339"/>
    <n v="87024.77"/>
    <n v="353354.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804773"/>
    <n v="593881.44999999995"/>
    <n v="971496"/>
    <n v="53100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350"/>
    <n v="0"/>
    <n v="41754.28"/>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0"/>
    <n v="21582.97"/>
    <n v="96675.4"/>
    <n v="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15000"/>
    <n v="0"/>
    <n v="15000"/>
    <n v="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75000"/>
    <n v="0"/>
    <n v="5000"/>
    <n v="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224888"/>
    <n v="0"/>
    <n v="4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0"/>
    <n v="494920"/>
    <n v="500000"/>
    <n v="49492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390000"/>
    <n v="215000"/>
    <n v="215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80000"/>
    <n v="0"/>
    <n v="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160000"/>
    <n v="0"/>
    <n v="57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85000"/>
    <n v="0"/>
    <n v="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0"/>
    <n v="0"/>
    <n v="35556"/>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73000"/>
    <n v="0"/>
    <n v="374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25000"/>
    <n v="0"/>
    <n v="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20000"/>
    <n v="0"/>
    <n v="2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80644"/>
    <n v="0"/>
    <n v="48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4812982"/>
    <n v="44795680"/>
    <n v="44798322"/>
    <n v="4479568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6240"/>
    <n v="68200"/>
    <n v="77186"/>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1400"/>
    <n v="0"/>
    <n v="14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0"/>
    <n v="0"/>
    <n v="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1680"/>
    <n v="0"/>
    <n v="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530013"/>
    <n v="64711.08"/>
    <n v="406585"/>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884064"/>
    <n v="0"/>
    <n v="279881"/>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824166"/>
    <n v="0"/>
    <n v="344066"/>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406680"/>
    <n v="17582"/>
    <n v="656680"/>
    <n v="17582"/>
  </r>
  <r>
    <s v="2023"/>
    <x v="0"/>
    <x v="0"/>
    <x v="0"/>
    <x v="0"/>
    <s v="2 - Poder Ejecutivo"/>
    <s v="0209 - MINISTERIO DE TRABAJO"/>
    <s v="0001 - MINISTERIO DE TRABAJO"/>
    <x v="3"/>
    <x v="12"/>
    <x v="46"/>
    <s v="2.3 - MATERIALES Y SUMINISTROS"/>
    <s v="2.3.9 - PRODUCTOS Y ÚTILES VARIOS"/>
    <s v="N"/>
    <s v="00 - N/A"/>
    <s v="10 - FONDO GENERAL"/>
    <s v="(en blanco)"/>
    <s v="01 - DISTRITO NACIONAL"/>
    <n v="0"/>
    <n v="802.4"/>
    <n v="6119"/>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75378"/>
    <n v="0"/>
    <n v="0"/>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7045"/>
    <n v="0"/>
    <n v="7045"/>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5000"/>
    <n v="37625.949999999997"/>
    <n v="55000"/>
    <n v="37625.949999999997"/>
  </r>
  <r>
    <s v="2023"/>
    <x v="0"/>
    <x v="0"/>
    <x v="0"/>
    <x v="0"/>
    <s v="2 - Poder Ejecutivo"/>
    <s v="0209 - MINISTERIO DE TRABAJO"/>
    <s v="0001 - MINISTERIO DE TRABAJO"/>
    <x v="3"/>
    <x v="12"/>
    <x v="46"/>
    <s v="2.3 - MATERIALES Y SUMINISTROS"/>
    <s v="2.3.9 - PRODUCTOS Y ÚTILES VARIOS"/>
    <s v="N"/>
    <s v="00 - N/A"/>
    <s v="10 - FONDO GENERAL"/>
    <s v="(en blanco)"/>
    <s v="01 - DISTRITO NACIONAL"/>
    <n v="28320"/>
    <n v="230440.34"/>
    <n v="253698"/>
    <n v="60166.34"/>
  </r>
  <r>
    <s v="2023"/>
    <x v="0"/>
    <x v="0"/>
    <x v="0"/>
    <x v="0"/>
    <s v="2 - Poder Ejecutivo"/>
    <s v="0209 - MINISTERIO DE TRABAJO"/>
    <s v="0001 - MINISTERIO DE TRABAJO"/>
    <x v="3"/>
    <x v="12"/>
    <x v="46"/>
    <s v="2.3 - MATERIALES Y SUMINISTROS"/>
    <s v="2.3.9 - PRODUCTOS Y ÚTILES VARIOS"/>
    <s v="N"/>
    <s v="00 - N/A"/>
    <s v="10 - FONDO GENERAL"/>
    <s v="(en blanco)"/>
    <s v="01 - DISTRITO NACIONAL"/>
    <n v="57200000"/>
    <n v="0"/>
    <n v="0"/>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0"/>
    <n v="32001.1"/>
    <n v="73981"/>
    <n v="32001.1"/>
  </r>
  <r>
    <s v="2023"/>
    <x v="0"/>
    <x v="0"/>
    <x v="1"/>
    <x v="1"/>
    <s v="2 - Poder Ejecutivo"/>
    <s v="0209 - MINISTERIO DE TRABAJO"/>
    <s v="0001 - MINISTERIO DE TRABAJO"/>
    <x v="3"/>
    <x v="12"/>
    <x v="46"/>
    <s v="2.3 - MATERIALES Y SUMINISTROS"/>
    <s v="2.3.9 - PRODUCTOS Y ÚTILES VARIOS"/>
    <s v="N"/>
    <s v="00 - N/A"/>
    <s v="10 - FONDO GENERAL"/>
    <s v="(en blanco)"/>
    <s v="01 - DISTRITO NACIONAL"/>
    <n v="125000"/>
    <n v="0"/>
    <n v="0"/>
    <n v="0"/>
  </r>
  <r>
    <s v="2023"/>
    <x v="0"/>
    <x v="0"/>
    <x v="0"/>
    <x v="0"/>
    <s v="2 - Poder Ejecutivo"/>
    <s v="0209 - MINISTERIO DE TRABAJO"/>
    <s v="0001 - MINISTERIO DE TRABAJO"/>
    <x v="3"/>
    <x v="12"/>
    <x v="46"/>
    <s v="2.3 - MATERIALES Y SUMINISTROS"/>
    <s v="2.3.9 - PRODUCTOS Y ÚTILES VARIOS"/>
    <s v="N"/>
    <s v="00 - N/A"/>
    <s v="10 - FONDO GENERAL"/>
    <s v="(en blanco)"/>
    <s v="99 - MULTIPROVINCIAL"/>
    <n v="83000"/>
    <n v="413150.33"/>
    <n v="761926"/>
    <n v="35400"/>
  </r>
  <r>
    <s v="2023"/>
    <x v="0"/>
    <x v="0"/>
    <x v="0"/>
    <x v="0"/>
    <s v="2 - Poder Ejecutivo"/>
    <s v="0209 - MINISTERIO DE TRABAJO"/>
    <s v="0001 - MINISTERIO DE TRABAJO"/>
    <x v="3"/>
    <x v="12"/>
    <x v="46"/>
    <s v="2.3 - MATERIALES Y SUMINISTROS"/>
    <s v="2.3.9 - PRODUCTOS Y ÚTILES VARIOS"/>
    <s v="N"/>
    <s v="00 - N/A"/>
    <s v="10 - FONDO GENERAL"/>
    <s v="(en blanco)"/>
    <s v="99 - MULTIPROVINCIAL"/>
    <n v="7726719"/>
    <n v="4821669.2300000004"/>
    <n v="7002692.2300000004"/>
    <n v="1977930.75"/>
  </r>
  <r>
    <s v="2023"/>
    <x v="0"/>
    <x v="0"/>
    <x v="0"/>
    <x v="0"/>
    <s v="2 - Poder Ejecutivo"/>
    <s v="0209 - MINISTERIO DE TRABAJO"/>
    <s v="0001 - MINISTERIO DE TRABAJO"/>
    <x v="3"/>
    <x v="12"/>
    <x v="46"/>
    <s v="2.3 - MATERIALES Y SUMINISTROS"/>
    <s v="2.3.9 - PRODUCTOS Y ÚTILES VARIOS"/>
    <s v="N"/>
    <s v="00 - N/A"/>
    <s v="10 - FONDO GENERAL"/>
    <s v="(en blanco)"/>
    <s v="99 - MULTIPROVINCIAL"/>
    <n v="176061"/>
    <n v="9481.5400000000009"/>
    <n v="253204.40000000002"/>
    <n v="0"/>
  </r>
  <r>
    <s v="2023"/>
    <x v="0"/>
    <x v="0"/>
    <x v="0"/>
    <x v="0"/>
    <s v="2 - Poder Ejecutivo"/>
    <s v="0209 - MINISTERIO DE TRABAJO"/>
    <s v="0001 - MINISTERIO DE TRABAJO"/>
    <x v="3"/>
    <x v="12"/>
    <x v="46"/>
    <s v="2.3 - MATERIALES Y SUMINISTROS"/>
    <s v="2.3.9 - PRODUCTOS Y ÚTILES VARIOS"/>
    <s v="N"/>
    <s v="00 - N/A"/>
    <s v="10 - FONDO GENERAL"/>
    <s v="(en blanco)"/>
    <s v="99 - MULTIPROVINCIAL"/>
    <n v="0"/>
    <n v="0"/>
    <n v="0"/>
    <n v="0"/>
  </r>
  <r>
    <s v="2023"/>
    <x v="0"/>
    <x v="0"/>
    <x v="0"/>
    <x v="0"/>
    <s v="2 - Poder Ejecutivo"/>
    <s v="0209 - MINISTERIO DE TRABAJO"/>
    <s v="0001 - MINISTERIO DE TRABAJO"/>
    <x v="3"/>
    <x v="12"/>
    <x v="46"/>
    <s v="2.3 - MATERIALES Y SUMINISTROS"/>
    <s v="2.3.9 - PRODUCTOS Y ÚTILES VARIOS"/>
    <s v="N"/>
    <s v="00 - N/A"/>
    <s v="10 - FONDO GENERAL"/>
    <s v="(en blanco)"/>
    <s v="99 - MULTIPROVINCIAL"/>
    <n v="50000"/>
    <n v="47773.009999999995"/>
    <n v="115097.2"/>
    <n v="43648.2"/>
  </r>
  <r>
    <s v="2023"/>
    <x v="0"/>
    <x v="0"/>
    <x v="0"/>
    <x v="0"/>
    <s v="2 - Poder Ejecutivo"/>
    <s v="0209 - MINISTERIO DE TRABAJO"/>
    <s v="0001 - MINISTERIO DE TRABAJO"/>
    <x v="3"/>
    <x v="12"/>
    <x v="46"/>
    <s v="2.3 - MATERIALES Y SUMINISTROS"/>
    <s v="2.3.9 - PRODUCTOS Y ÚTILES VARIOS"/>
    <s v="N"/>
    <s v="00 - N/A"/>
    <s v="10 - FONDO GENERAL"/>
    <s v="(en blanco)"/>
    <s v="99 - MULTIPROVINCIAL"/>
    <n v="1558460"/>
    <n v="534375.48"/>
    <n v="4553117"/>
    <n v="448473.18"/>
  </r>
  <r>
    <s v="2023"/>
    <x v="0"/>
    <x v="0"/>
    <x v="0"/>
    <x v="0"/>
    <s v="2 - Poder Ejecutivo"/>
    <s v="0209 - MINISTERIO DE TRABAJO"/>
    <s v="0001 - MINISTERIO DE TRABAJO"/>
    <x v="3"/>
    <x v="12"/>
    <x v="46"/>
    <s v="2.3 - MATERIALES Y SUMINISTROS"/>
    <s v="2.3.9 - PRODUCTOS Y ÚTILES VARIOS"/>
    <s v="N"/>
    <s v="00 - N/A"/>
    <s v="10 - FONDO GENERAL"/>
    <s v="(en blanco)"/>
    <s v="99 - MULTIPROVINCIAL"/>
    <n v="125000"/>
    <n v="15532.71"/>
    <n v="577131"/>
    <n v="0"/>
  </r>
  <r>
    <s v="2023"/>
    <x v="0"/>
    <x v="0"/>
    <x v="0"/>
    <x v="0"/>
    <s v="2 - Poder Ejecutivo"/>
    <s v="0209 - MINISTERIO DE TRABAJO"/>
    <s v="0001 - MINISTERIO DE TRABAJO"/>
    <x v="3"/>
    <x v="12"/>
    <x v="46"/>
    <s v="2.3 - MATERIALES Y SUMINISTROS"/>
    <s v="2.3.9 - PRODUCTOS Y ÚTILES VARIOS"/>
    <s v="N"/>
    <s v="00 - N/A"/>
    <s v="10 - FONDO GENERAL"/>
    <s v="(en blanco)"/>
    <s v="99 - MULTIPROVINCIAL"/>
    <n v="0"/>
    <n v="76671.39"/>
    <n v="792493"/>
    <n v="52726.18"/>
  </r>
  <r>
    <s v="2023"/>
    <x v="0"/>
    <x v="0"/>
    <x v="0"/>
    <x v="0"/>
    <s v="2 - Poder Ejecutivo"/>
    <s v="0209 - MINISTERIO DE TRABAJO"/>
    <s v="0001 - MINISTERIO DE TRABAJO"/>
    <x v="3"/>
    <x v="12"/>
    <x v="46"/>
    <s v="2.3 - MATERIALES Y SUMINISTROS"/>
    <s v="2.3.9 - PRODUCTOS Y ÚTILES VARIOS"/>
    <s v="N"/>
    <s v="00 - N/A"/>
    <s v="10 - FONDO GENERAL"/>
    <s v="(en blanco)"/>
    <s v="99 - MULTIPROVINCIAL"/>
    <n v="1870000"/>
    <n v="49013.19"/>
    <n v="66796"/>
    <n v="48423.19"/>
  </r>
  <r>
    <s v="2023"/>
    <x v="0"/>
    <x v="0"/>
    <x v="0"/>
    <x v="0"/>
    <s v="2 - Poder Ejecutivo"/>
    <s v="0209 - MINISTERIO DE TRABAJO"/>
    <s v="0001 - MINISTERIO DE TRABAJO"/>
    <x v="3"/>
    <x v="12"/>
    <x v="46"/>
    <s v="2.3 - MATERIALES Y SUMINISTROS"/>
    <s v="2.3.9 - PRODUCTOS Y ÚTILES VARIOS"/>
    <s v="N"/>
    <s v="00 - N/A"/>
    <s v="10 - FONDO GENERAL"/>
    <s v="(en blanco)"/>
    <s v="99 - MULTIPROVINCIAL"/>
    <n v="1011265"/>
    <n v="180368.53"/>
    <n v="439011"/>
    <n v="5239.2"/>
  </r>
  <r>
    <s v="2023"/>
    <x v="0"/>
    <x v="0"/>
    <x v="1"/>
    <x v="1"/>
    <s v="2 - Poder Ejecutivo"/>
    <s v="0209 - MINISTERIO DE TRABAJO"/>
    <s v="0001 - MINISTERIO DE TRABAJO"/>
    <x v="3"/>
    <x v="12"/>
    <x v="46"/>
    <s v="2.3 - MATERIALES Y SUMINISTROS"/>
    <s v="2.3.9 - PRODUCTOS Y ÚTILES VARIOS"/>
    <s v="N"/>
    <s v="00 - N/A"/>
    <s v="10 - FONDO GENERAL"/>
    <s v="(en blanco)"/>
    <s v="99 - MULTIPROVINCIAL"/>
    <n v="275000"/>
    <n v="0"/>
    <n v="0"/>
    <n v="0"/>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319600.64000000001"/>
    <n v="334888"/>
    <n v="285675.64"/>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100536"/>
    <n v="100536"/>
    <n v="0"/>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226343.77000000002"/>
    <n v="371723"/>
    <n v="212593.76"/>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0"/>
    <n v="10000"/>
    <n v="0"/>
  </r>
  <r>
    <s v="2023"/>
    <x v="0"/>
    <x v="0"/>
    <x v="0"/>
    <x v="0"/>
    <s v="2 - Poder Ejecutivo"/>
    <s v="0209 - MINISTERIO DE TRABAJO"/>
    <s v="0001 - MINISTERIO DE TRABAJO"/>
    <x v="3"/>
    <x v="12"/>
    <x v="46"/>
    <s v="2.3 - MATERIALES Y SUMINISTROS"/>
    <s v="2.3.9 - PRODUCTOS Y ÚTILES VARIOS"/>
    <s v="N"/>
    <s v="00 - N/A"/>
    <s v="70 - DONACION EXTERNA"/>
    <s v="(en blanco)"/>
    <s v="01 - DISTRITO NACIONAL"/>
    <n v="0"/>
    <n v="0"/>
    <n v="105015"/>
    <n v="0"/>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349678"/>
    <n v="0"/>
    <n v="177503"/>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350172"/>
    <n v="0"/>
    <n v="173520.64000000001"/>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49638"/>
    <n v="9.0949470177292824E-13"/>
    <n v="49638"/>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89553.4"/>
  </r>
  <r>
    <s v="2023"/>
    <x v="0"/>
    <x v="0"/>
    <x v="0"/>
    <x v="0"/>
    <s v="2 - Poder Ejecutivo"/>
    <s v="0210 - MINISTERIO DE AGRICULTURA"/>
    <s v="0001 - MINISTERIO DE AGRICULTURA"/>
    <x v="3"/>
    <x v="10"/>
    <x v="25"/>
    <s v="2.1 - REMUNERACIONES Y CONTRIBUCIONES"/>
    <s v="2.1.1 - REMUNERACIONES"/>
    <s v="N"/>
    <s v="00 - N/A"/>
    <s v="10 - FONDO GENERAL"/>
    <s v="(en blanco)"/>
    <s v="99 - MULTIPROVINCIAL"/>
    <n v="0"/>
    <n v="0"/>
    <n v="50930184.840000004"/>
    <n v="0"/>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94905000"/>
    <n v="258000000"/>
    <n v="19490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3610950.24"/>
    <n v="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3616043.4"/>
    <n v="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609729.24"/>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40000000"/>
    <n v="7771070.8999999994"/>
    <n v="40000000"/>
    <n v="7771070.8999999994"/>
  </r>
  <r>
    <s v="2023"/>
    <x v="0"/>
    <x v="0"/>
    <x v="0"/>
    <x v="0"/>
    <s v="2 - Poder Ejecutivo"/>
    <s v="0210 - MINISTERIO DE AGRICULTURA"/>
    <s v="0001 - MINISTERIO DE AGRICULTURA"/>
    <x v="3"/>
    <x v="10"/>
    <x v="25"/>
    <s v="2.2 - CONTRATACIÓN DE SERVICIOS"/>
    <s v="2.2.1 - SERVICIOS BÁSICOS"/>
    <s v="N"/>
    <s v="00 - N/A"/>
    <s v="10 - FONDO GENERAL"/>
    <s v="(en blanco)"/>
    <s v="99 - MULTIPROVINCIAL"/>
    <n v="40059089"/>
    <n v="107015592.95999999"/>
    <n v="65059089"/>
    <n v="107015592.95999999"/>
  </r>
  <r>
    <s v="2023"/>
    <x v="0"/>
    <x v="0"/>
    <x v="0"/>
    <x v="0"/>
    <s v="2 - Poder Ejecutivo"/>
    <s v="0210 - MINISTERIO DE AGRICULTURA"/>
    <s v="0001 - MINISTERIO DE AGRICULTURA"/>
    <x v="3"/>
    <x v="10"/>
    <x v="25"/>
    <s v="2.2 - CONTRATACIÓN DE SERVICIOS"/>
    <s v="2.2.1 - SERVICIOS BÁSICOS"/>
    <s v="N"/>
    <s v="00 - N/A"/>
    <s v="10 - FONDO GENERAL"/>
    <s v="(en blanco)"/>
    <s v="99 - MULTIPROVINCIAL"/>
    <n v="120008760"/>
    <n v="130235159.17"/>
    <n v="145008760"/>
    <n v="130235159.17"/>
  </r>
  <r>
    <s v="2023"/>
    <x v="0"/>
    <x v="0"/>
    <x v="0"/>
    <x v="0"/>
    <s v="2 - Poder Ejecutivo"/>
    <s v="0210 - MINISTERIO DE AGRICULTURA"/>
    <s v="0001 - MINISTERIO DE AGRICULTURA"/>
    <x v="3"/>
    <x v="10"/>
    <x v="25"/>
    <s v="2.2 - CONTRATACIÓN DE SERVICIOS"/>
    <s v="2.2.1 - SERVICIOS BÁSICOS"/>
    <s v="N"/>
    <s v="00 - N/A"/>
    <s v="10 - FONDO GENERAL"/>
    <s v="(en blanco)"/>
    <s v="99 - MULTIPROVINCIAL"/>
    <n v="400000"/>
    <n v="460005"/>
    <n v="400000"/>
    <n v="460005"/>
  </r>
  <r>
    <s v="2023"/>
    <x v="0"/>
    <x v="0"/>
    <x v="0"/>
    <x v="0"/>
    <s v="2 - Poder Ejecutivo"/>
    <s v="0210 - MINISTERIO DE AGRICULTURA"/>
    <s v="0001 - MINISTERIO DE AGRICULTURA"/>
    <x v="3"/>
    <x v="10"/>
    <x v="25"/>
    <s v="2.2 - CONTRATACIÓN DE SERVICIOS"/>
    <s v="2.2.1 - SERVICIOS BÁSICOS"/>
    <s v="N"/>
    <s v="00 - N/A"/>
    <s v="10 - FONDO GENERAL"/>
    <s v="(en blanco)"/>
    <s v="99 - MULTIPROVINCIAL"/>
    <n v="270000"/>
    <n v="175938"/>
    <n v="270000"/>
    <n v="175938"/>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4310000"/>
    <n v="11350605.880000001"/>
    <n v="13310000"/>
    <n v="9993605.8800000008"/>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600000"/>
    <n v="312464"/>
    <n v="600000"/>
    <n v="312464"/>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000000"/>
    <n v="2347761.56"/>
    <n v="1000000"/>
    <n v="705201.52"/>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4 - TRANSPORTE Y ALMACENAJE"/>
    <s v="N"/>
    <s v="00 - N/A"/>
    <s v="10 - FONDO GENERAL"/>
    <s v="(en blanco)"/>
    <s v="99 - MULTIPROVINCIAL"/>
    <n v="0"/>
    <n v="0"/>
    <n v="5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4500000"/>
    <n v="1019049.14"/>
    <n v="4500000"/>
    <n v="24828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200000"/>
    <n v="0"/>
    <n v="20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0"/>
    <n v="0"/>
    <n v="500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15000000"/>
    <n v="0"/>
    <n v="1250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30000000"/>
    <n v="65002152.100000009"/>
    <n v="49300000"/>
    <n v="30673938.359999996"/>
  </r>
  <r>
    <s v="2023"/>
    <x v="0"/>
    <x v="0"/>
    <x v="0"/>
    <x v="0"/>
    <s v="2 - Poder Ejecutivo"/>
    <s v="0210 - MINISTERIO DE AGRICULTURA"/>
    <s v="0001 - MINISTERIO DE AGRICULTURA"/>
    <x v="3"/>
    <x v="10"/>
    <x v="25"/>
    <s v="2.2 - CONTRATACIÓN DE SERVICIOS"/>
    <s v="2.2.5 - ALQUILERES Y RENTAS"/>
    <s v="N"/>
    <s v="00 - N/A"/>
    <s v="10 - FONDO GENERAL"/>
    <s v="(en blanco)"/>
    <s v="99 - MULTIPROVINCIAL"/>
    <n v="300000"/>
    <n v="214500"/>
    <n v="300000"/>
    <n v="21450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3810504"/>
    <n v="0"/>
    <n v="3810504"/>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0"/>
    <n v="1304726"/>
    <n v="1534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0"/>
    <n v="0"/>
    <n v="16800000"/>
    <n v="0"/>
  </r>
  <r>
    <s v="2023"/>
    <x v="0"/>
    <x v="0"/>
    <x v="0"/>
    <x v="0"/>
    <s v="2 - Poder Ejecutivo"/>
    <s v="0210 - MINISTERIO DE AGRICULTURA"/>
    <s v="0001 - MINISTERIO DE AGRICULTURA"/>
    <x v="3"/>
    <x v="10"/>
    <x v="25"/>
    <s v="2.2 - CONTRATACIÓN DE SERVICIOS"/>
    <s v="2.2.6 - SEGUROS"/>
    <s v="N"/>
    <s v="00 - N/A"/>
    <s v="10 - FONDO GENERAL"/>
    <s v="(en blanco)"/>
    <s v="99 - MULTIPROVINCIAL"/>
    <n v="9278991"/>
    <n v="0"/>
    <n v="9278991"/>
    <n v="0"/>
  </r>
  <r>
    <s v="2023"/>
    <x v="0"/>
    <x v="0"/>
    <x v="0"/>
    <x v="0"/>
    <s v="2 - Poder Ejecutivo"/>
    <s v="0210 - MINISTERIO DE AGRICULTURA"/>
    <s v="0001 - MINISTERIO DE AGRICULTURA"/>
    <x v="3"/>
    <x v="10"/>
    <x v="25"/>
    <s v="2.2 - CONTRATACIÓN DE SERVICIOS"/>
    <s v="2.2.6 - SEGUROS"/>
    <s v="N"/>
    <s v="00 - N/A"/>
    <s v="10 - FONDO GENERAL"/>
    <s v="(en blanco)"/>
    <s v="99 - MULTIPROVINCIAL"/>
    <n v="15000000"/>
    <n v="28115399.920000002"/>
    <n v="15000000"/>
    <n v="28115399.920000002"/>
  </r>
  <r>
    <s v="2023"/>
    <x v="0"/>
    <x v="0"/>
    <x v="0"/>
    <x v="0"/>
    <s v="2 - Poder Ejecutivo"/>
    <s v="0210 - MINISTERIO DE AGRICULTURA"/>
    <s v="0001 - MINISTERIO DE AGRICULTURA"/>
    <x v="3"/>
    <x v="10"/>
    <x v="25"/>
    <s v="2.2 - CONTRATACIÓN DE SERVICIOS"/>
    <s v="2.2.6 - SEGUROS"/>
    <s v="N"/>
    <s v="00 - N/A"/>
    <s v="10 - FONDO GENERAL"/>
    <s v="(en blanco)"/>
    <s v="99 - MULTIPROVINCIAL"/>
    <n v="5000000"/>
    <n v="3304047.8"/>
    <n v="8000000"/>
    <n v="3304047.8"/>
  </r>
  <r>
    <s v="2023"/>
    <x v="0"/>
    <x v="0"/>
    <x v="0"/>
    <x v="0"/>
    <s v="2 - Poder Ejecutivo"/>
    <s v="0210 - MINISTERIO DE AGRICULTURA"/>
    <s v="0001 - MINISTERIO DE AGRICULTURA"/>
    <x v="3"/>
    <x v="10"/>
    <x v="25"/>
    <s v="2.2 - CONTRATACIÓN DE SERVICIOS"/>
    <s v="2.2.6 - SEGUROS"/>
    <s v="N"/>
    <s v="00 - N/A"/>
    <s v="10 - FONDO GENERAL"/>
    <s v="(en blanco)"/>
    <s v="99 - MULTIPROVINCIAL"/>
    <n v="150000000"/>
    <n v="125000000"/>
    <n v="150000000"/>
    <n v="12500000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300000"/>
    <n v="0"/>
    <n v="30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5270000"/>
    <n v="1993914.55"/>
    <n v="47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3000000"/>
    <n v="0"/>
    <n v="300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00000"/>
    <n v="1556844.67"/>
    <n v="200000"/>
    <n v="1556844.67"/>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800000"/>
    <n v="0"/>
    <n v="80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00000"/>
    <n v="0"/>
    <n v="20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4480000"/>
    <n v="50997421.5"/>
    <n v="83780000"/>
    <n v="22230834.59"/>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0"/>
    <n v="196262.71"/>
    <n v="200000"/>
    <n v="0"/>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13840000"/>
    <n v="7967781.6200000001"/>
    <n v="13840000"/>
    <n v="7967781.6200000001"/>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0"/>
    <n v="2972300"/>
    <n v="3226000"/>
    <n v="1692000"/>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350000"/>
    <n v="451453.68"/>
    <n v="630000"/>
    <n v="274453.68"/>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3565000"/>
    <n v="1522390.2"/>
    <n v="965000"/>
    <n v="0"/>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5769600"/>
    <n v="2097746"/>
    <n v="5769600"/>
    <n v="1777930"/>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0"/>
    <n v="0"/>
    <n v="3219000"/>
    <n v="0"/>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3400000"/>
    <n v="67000"/>
    <n v="3400000"/>
    <n v="6700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1"/>
    <n v="27990000"/>
    <n v="3838657.4299999997"/>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2180000"/>
    <n v="3666944.9699999997"/>
    <n v="4480000"/>
    <n v="1922248.65"/>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1000000"/>
    <n v="0"/>
    <n v="1000000"/>
    <n v="0"/>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3000000"/>
    <n v="118650"/>
    <n v="3500000"/>
    <n v="0"/>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300000"/>
    <n v="0"/>
    <n v="300000"/>
    <n v="0"/>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305500"/>
    <n v="1092082.1200000001"/>
    <n v="305500"/>
    <n v="783084.72"/>
  </r>
  <r>
    <s v="2023"/>
    <x v="0"/>
    <x v="0"/>
    <x v="0"/>
    <x v="0"/>
    <s v="2 - Poder Ejecutivo"/>
    <s v="0210 - MINISTERIO DE AGRICULTURA"/>
    <s v="0001 - MINISTERIO DE AGRICULTURA"/>
    <x v="3"/>
    <x v="10"/>
    <x v="25"/>
    <s v="2.3 - MATERIALES Y SUMINISTROS"/>
    <s v="2.3.2 - TEXTILES Y VESTUARIOS"/>
    <s v="N"/>
    <s v="00 - N/A"/>
    <s v="10 - FONDO GENERAL"/>
    <s v="(en blanco)"/>
    <s v="99 - MULTIPROVINCIAL"/>
    <n v="0"/>
    <n v="2851066"/>
    <n v="7000000"/>
    <n v="2851066"/>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000000"/>
    <n v="35400"/>
    <n v="1270000"/>
    <n v="35400"/>
  </r>
  <r>
    <s v="2023"/>
    <x v="0"/>
    <x v="0"/>
    <x v="0"/>
    <x v="0"/>
    <s v="2 - Poder Ejecutivo"/>
    <s v="0210 - MINISTERIO DE AGRICULTURA"/>
    <s v="0001 - MINISTERIO DE AGRICULTURA"/>
    <x v="3"/>
    <x v="10"/>
    <x v="25"/>
    <s v="2.3 - MATERIALES Y SUMINISTROS"/>
    <s v="2.3.2 - TEXTILES Y VESTUARIOS"/>
    <s v="N"/>
    <s v="00 - N/A"/>
    <s v="10 - FONDO GENERAL"/>
    <s v="(en blanco)"/>
    <s v="99 - MULTIPROVINCIAL"/>
    <n v="600000"/>
    <n v="1396289.0399999998"/>
    <n v="600000"/>
    <n v="699383.64"/>
  </r>
  <r>
    <s v="2023"/>
    <x v="0"/>
    <x v="0"/>
    <x v="0"/>
    <x v="0"/>
    <s v="2 - Poder Ejecutivo"/>
    <s v="0210 - MINISTERIO DE AGRICULTURA"/>
    <s v="0001 - MINISTERIO DE AGRICULTURA"/>
    <x v="3"/>
    <x v="10"/>
    <x v="25"/>
    <s v="2.3 - MATERIALES Y SUMINISTROS"/>
    <s v="2.3.2 - TEXTILES Y VESTUARIOS"/>
    <s v="N"/>
    <s v="00 - N/A"/>
    <s v="10 - FONDO GENERAL"/>
    <s v="(en blanco)"/>
    <s v="99 - MULTIPROVINCIAL"/>
    <n v="37500"/>
    <n v="56415.8"/>
    <n v="137500"/>
    <n v="17475.8"/>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00000"/>
    <n v="0"/>
    <n v="100000"/>
    <n v="0"/>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50000"/>
    <n v="108188.4"/>
    <n v="50000"/>
    <n v="19540.8"/>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0"/>
    <n v="122425"/>
    <n v="30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0"/>
    <n v="0"/>
    <n v="25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240000"/>
    <n v="0"/>
    <n v="24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550000"/>
    <n v="1074427.95"/>
    <n v="1400000"/>
    <n v="782994.81"/>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00000"/>
    <n v="754.68"/>
    <n v="100000"/>
    <n v="754.68"/>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085600"/>
    <n v="2034263.03"/>
    <n v="2585600"/>
    <n v="1312432.1299999999"/>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20000"/>
    <n v="34810"/>
    <n v="20000"/>
    <n v="0"/>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0000"/>
    <n v="0"/>
    <n v="100000"/>
    <n v="0"/>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0"/>
    <n v="8133.73"/>
    <n v="15000"/>
    <n v="0"/>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20000"/>
    <n v="0"/>
    <n v="20000"/>
    <n v="0"/>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4400000"/>
    <n v="1359095.5999999999"/>
    <n v="4400000"/>
    <n v="230039.26"/>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525250"/>
    <n v="1583466.0999999999"/>
    <n v="525250"/>
    <n v="1095468.58"/>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5000000"/>
    <n v="11406364.460000001"/>
    <n v="13640000"/>
    <n v="11340284.460000001"/>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0"/>
    <n v="8909.4699999999993"/>
    <n v="25000"/>
    <n v="0"/>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446400"/>
    <n v="399000"/>
    <n v="446400"/>
    <n v="0"/>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30000000"/>
    <n v="32736000"/>
    <n v="30000000"/>
    <n v="10882853.530000001"/>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106245000"/>
    <n v="105734005.16999999"/>
    <n v="107195000"/>
    <n v="75700139.63000001"/>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600000"/>
    <n v="905588.51"/>
    <n v="600000"/>
    <n v="154109"/>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00000"/>
    <n v="7481.2"/>
    <n v="200000"/>
    <n v="7481.2"/>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0"/>
    <n v="0"/>
    <n v="100000"/>
    <n v="0"/>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10000000"/>
    <n v="12824.95"/>
    <n v="50000"/>
    <n v="0"/>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1165000"/>
    <n v="2294992"/>
    <n v="5665000"/>
    <n v="1971992"/>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102629500"/>
    <n v="6498705.6799999997"/>
    <n v="25295932"/>
    <n v="6322445.6799999997"/>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950000"/>
    <n v="330896.08"/>
    <n v="650000"/>
    <n v="327702.07999999996"/>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0"/>
    <n v="29287.57"/>
    <n v="150000"/>
    <n v="3982.5"/>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2659880"/>
    <n v="635345.42999999993"/>
    <n v="1769880"/>
    <n v="161034.9"/>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500000"/>
    <n v="0"/>
    <n v="1500000"/>
    <n v="0"/>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500000"/>
    <n v="2802523.4899999998"/>
    <n v="500000"/>
    <n v="1569814.1300000001"/>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5000000"/>
    <n v="5054004.54"/>
    <n v="8725000"/>
    <n v="2357899.34"/>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0"/>
    <n v="195701.67"/>
    <n v="300000"/>
    <n v="0"/>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705000"/>
    <n v="35017.060000000005"/>
    <n v="705000"/>
    <n v="25490.91"/>
  </r>
  <r>
    <s v="2023"/>
    <x v="0"/>
    <x v="0"/>
    <x v="1"/>
    <x v="1"/>
    <s v="2 - Poder Ejecutivo"/>
    <s v="0210 - MINISTERIO DE AGRICULTURA"/>
    <s v="0001 - MINISTERIO DE AGRICULTURA"/>
    <x v="3"/>
    <x v="10"/>
    <x v="25"/>
    <s v="2.3 - MATERIALES Y SUMINISTROS"/>
    <s v="2.3.9 - PRODUCTOS Y ÚTILES VARIOS"/>
    <s v="N"/>
    <s v="00 - N/A"/>
    <s v="10 - FONDO GENERAL"/>
    <s v="(en blanco)"/>
    <s v="99 - MULTIPROVINCIAL"/>
    <n v="100000"/>
    <n v="0"/>
    <n v="0"/>
    <n v="0"/>
  </r>
  <r>
    <s v="2023"/>
    <x v="0"/>
    <x v="0"/>
    <x v="0"/>
    <x v="0"/>
    <s v="2 - Poder Ejecutivo"/>
    <s v="0210 - MINISTERIO DE AGRICULTURA"/>
    <s v="0001 - MINISTERIO DE AGRICULTURA"/>
    <x v="3"/>
    <x v="10"/>
    <x v="47"/>
    <s v="2.1 - REMUNERACIONES Y CONTRIBUCIONES"/>
    <s v="2.1.1 - REMUNERACIONES"/>
    <s v="N"/>
    <s v="00 - N/A"/>
    <s v="10 - FONDO GENERAL"/>
    <s v="(en blanco)"/>
    <s v="99 - MULTIPROVINCIAL"/>
    <n v="1958075566"/>
    <n v="1389308813.6900001"/>
    <n v="1858062725.6800001"/>
    <n v="1389268013.6900001"/>
  </r>
  <r>
    <s v="2023"/>
    <x v="0"/>
    <x v="0"/>
    <x v="0"/>
    <x v="0"/>
    <s v="2 - Poder Ejecutivo"/>
    <s v="0210 - MINISTERIO DE AGRICULTURA"/>
    <s v="0001 - MINISTERIO DE AGRICULTURA"/>
    <x v="3"/>
    <x v="10"/>
    <x v="47"/>
    <s v="2.1 - REMUNERACIONES Y CONTRIBUCIONES"/>
    <s v="2.1.1 - REMUNERACIONES"/>
    <s v="N"/>
    <s v="00 - N/A"/>
    <s v="10 - FONDO GENERAL"/>
    <s v="(en blanco)"/>
    <s v="99 - MULTIPROVINCIAL"/>
    <n v="11520000"/>
    <n v="8610000"/>
    <n v="11520000"/>
    <n v="8610000"/>
  </r>
  <r>
    <s v="2023"/>
    <x v="0"/>
    <x v="0"/>
    <x v="0"/>
    <x v="0"/>
    <s v="2 - Poder Ejecutivo"/>
    <s v="0210 - MINISTERIO DE AGRICULTURA"/>
    <s v="0001 - MINISTERIO DE AGRICULTURA"/>
    <x v="3"/>
    <x v="10"/>
    <x v="47"/>
    <s v="2.1 - REMUNERACIONES Y CONTRIBUCIONES"/>
    <s v="2.1.1 - REMUNERACIONES"/>
    <s v="N"/>
    <s v="00 - N/A"/>
    <s v="10 - FONDO GENERAL"/>
    <s v="(en blanco)"/>
    <s v="99 - MULTIPROVINCIAL"/>
    <n v="784122160"/>
    <n v="654308074.46000004"/>
    <n v="792922160"/>
    <n v="654273074.46000004"/>
  </r>
  <r>
    <s v="2023"/>
    <x v="0"/>
    <x v="0"/>
    <x v="0"/>
    <x v="0"/>
    <s v="2 - Poder Ejecutivo"/>
    <s v="0210 - MINISTERIO DE AGRICULTURA"/>
    <s v="0001 - MINISTERIO DE AGRICULTURA"/>
    <x v="3"/>
    <x v="10"/>
    <x v="47"/>
    <s v="2.1 - REMUNERACIONES Y CONTRIBUCIONES"/>
    <s v="2.1.1 - REMUNERACIONES"/>
    <s v="N"/>
    <s v="00 - N/A"/>
    <s v="10 - FONDO GENERAL"/>
    <s v="(en blanco)"/>
    <s v="99 - MULTIPROVINCIAL"/>
    <n v="6214539"/>
    <n v="7465932.4499999993"/>
    <n v="7414539"/>
    <n v="7465932.4499999993"/>
  </r>
  <r>
    <s v="2023"/>
    <x v="0"/>
    <x v="0"/>
    <x v="0"/>
    <x v="0"/>
    <s v="2 - Poder Ejecutivo"/>
    <s v="0210 - MINISTERIO DE AGRICULTURA"/>
    <s v="0001 - MINISTERIO DE AGRICULTURA"/>
    <x v="3"/>
    <x v="10"/>
    <x v="47"/>
    <s v="2.1 - REMUNERACIONES Y CONTRIBUCIONES"/>
    <s v="2.1.1 - REMUNERACIONES"/>
    <s v="N"/>
    <s v="00 - N/A"/>
    <s v="10 - FONDO GENERAL"/>
    <s v="(en blanco)"/>
    <s v="99 - MULTIPROVINCIAL"/>
    <n v="122498474"/>
    <n v="68261875.260000005"/>
    <n v="122498474"/>
    <n v="68261875.260000005"/>
  </r>
  <r>
    <s v="2023"/>
    <x v="0"/>
    <x v="0"/>
    <x v="0"/>
    <x v="0"/>
    <s v="2 - Poder Ejecutivo"/>
    <s v="0210 - MINISTERIO DE AGRICULTURA"/>
    <s v="0001 - MINISTERIO DE AGRICULTURA"/>
    <x v="3"/>
    <x v="10"/>
    <x v="47"/>
    <s v="2.1 - REMUNERACIONES Y CONTRIBUCIONES"/>
    <s v="2.1.1 - REMUNERACIONES"/>
    <s v="N"/>
    <s v="00 - N/A"/>
    <s v="10 - FONDO GENERAL"/>
    <s v="(en blanco)"/>
    <s v="99 - MULTIPROVINCIAL"/>
    <n v="242490415"/>
    <n v="0"/>
    <n v="242490415"/>
    <n v="0"/>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000000"/>
    <n v="1221357.19"/>
    <n v="3000000"/>
    <n v="1221357.19"/>
  </r>
  <r>
    <s v="2023"/>
    <x v="0"/>
    <x v="0"/>
    <x v="0"/>
    <x v="0"/>
    <s v="2 - Poder Ejecutivo"/>
    <s v="0210 - MINISTERIO DE AGRICULTURA"/>
    <s v="0001 - MINISTERIO DE AGRICULTURA"/>
    <x v="3"/>
    <x v="10"/>
    <x v="47"/>
    <s v="2.1 - REMUNERACIONES Y CONTRIBUCIONES"/>
    <s v="2.1.1 - REMUNERACIONES"/>
    <s v="N"/>
    <s v="00 - N/A"/>
    <s v="10 - FONDO GENERAL"/>
    <s v="(en blanco)"/>
    <s v="99 - MULTIPROVINCIAL"/>
    <n v="1000000"/>
    <n v="0"/>
    <n v="1000000"/>
    <n v="0"/>
  </r>
  <r>
    <s v="2023"/>
    <x v="0"/>
    <x v="0"/>
    <x v="0"/>
    <x v="0"/>
    <s v="2 - Poder Ejecutivo"/>
    <s v="0210 - MINISTERIO DE AGRICULTURA"/>
    <s v="0001 - MINISTERIO DE AGRICULTURA"/>
    <x v="3"/>
    <x v="10"/>
    <x v="47"/>
    <s v="2.1 - REMUNERACIONES Y CONTRIBUCIONES"/>
    <s v="2.1.1 - REMUNERACIONES"/>
    <s v="N"/>
    <s v="00 - N/A"/>
    <s v="10 - FONDO GENERAL"/>
    <s v="(en blanco)"/>
    <s v="99 - MULTIPROVINCIAL"/>
    <n v="2000000"/>
    <n v="0"/>
    <n v="2000000"/>
    <n v="0"/>
  </r>
  <r>
    <s v="2023"/>
    <x v="0"/>
    <x v="0"/>
    <x v="0"/>
    <x v="0"/>
    <s v="2 - Poder Ejecutivo"/>
    <s v="0210 - MINISTERIO DE AGRICULTURA"/>
    <s v="0001 - MINISTERIO DE AGRICULTURA"/>
    <x v="3"/>
    <x v="10"/>
    <x v="47"/>
    <s v="2.1 - REMUNERACIONES Y CONTRIBUCIONES"/>
    <s v="2.1.2 - SOBRESUELDOS"/>
    <s v="N"/>
    <s v="00 - N/A"/>
    <s v="10 - FONDO GENERAL"/>
    <s v="(en blanco)"/>
    <s v="99 - MULTIPROVINCIAL"/>
    <n v="11290306"/>
    <n v="8629729.4699999988"/>
    <n v="11290306"/>
    <n v="8629729.4699999988"/>
  </r>
  <r>
    <s v="2023"/>
    <x v="0"/>
    <x v="0"/>
    <x v="0"/>
    <x v="0"/>
    <s v="2 - Poder Ejecutivo"/>
    <s v="0210 - MINISTERIO DE AGRICULTURA"/>
    <s v="0001 - MINISTERIO DE AGRICULTURA"/>
    <x v="3"/>
    <x v="10"/>
    <x v="47"/>
    <s v="2.1 - REMUNERACIONES Y CONTRIBUCIONES"/>
    <s v="2.1.2 - SOBRESUELDOS"/>
    <s v="N"/>
    <s v="00 - N/A"/>
    <s v="10 - FONDO GENERAL"/>
    <s v="(en blanco)"/>
    <s v="99 - MULTIPROVINCIAL"/>
    <n v="0"/>
    <n v="159319109.62"/>
    <n v="160000000"/>
    <n v="159319109.62"/>
  </r>
  <r>
    <s v="2023"/>
    <x v="0"/>
    <x v="0"/>
    <x v="0"/>
    <x v="0"/>
    <s v="2 - Poder Ejecutivo"/>
    <s v="0210 - MINISTERIO DE AGRICULTURA"/>
    <s v="0001 - MINISTERIO DE AGRICULTURA"/>
    <x v="3"/>
    <x v="10"/>
    <x v="47"/>
    <s v="2.1 - REMUNERACIONES Y CONTRIBUCIONES"/>
    <s v="2.1.2 - SOBRESUELDOS"/>
    <s v="N"/>
    <s v="00 - N/A"/>
    <s v="10 - FONDO GENERAL"/>
    <s v="(en blanco)"/>
    <s v="99 - MULTIPROVINCIAL"/>
    <n v="80000000"/>
    <n v="74363462.800000012"/>
    <n v="80000000"/>
    <n v="74218462.799999997"/>
  </r>
  <r>
    <s v="2023"/>
    <x v="0"/>
    <x v="0"/>
    <x v="0"/>
    <x v="0"/>
    <s v="2 - Poder Ejecutivo"/>
    <s v="0210 - MINISTERIO DE AGRICULTURA"/>
    <s v="0001 - MINISTERIO DE AGRICULTURA"/>
    <x v="3"/>
    <x v="10"/>
    <x v="47"/>
    <s v="2.1 - REMUNERACIONES Y CONTRIBUCIONES"/>
    <s v="2.1.2 - SOBRESUELDOS"/>
    <s v="N"/>
    <s v="00 - N/A"/>
    <s v="10 - FONDO GENERAL"/>
    <s v="(en blanco)"/>
    <s v="99 - MULTIPROVINCIAL"/>
    <n v="185000000"/>
    <n v="0"/>
    <n v="83577936"/>
    <n v="0"/>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203973045"/>
    <n v="150410332.72"/>
    <n v="189880189.91999999"/>
    <n v="150404958.50000003"/>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204985705"/>
    <n v="151084785.18999997"/>
    <n v="190900178.56"/>
    <n v="151079403.38999999"/>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33428600"/>
    <n v="24699170.860000003"/>
    <n v="34274978.119999997"/>
    <n v="24698261.259999994"/>
  </r>
  <r>
    <s v="2023"/>
    <x v="0"/>
    <x v="0"/>
    <x v="0"/>
    <x v="0"/>
    <s v="2 - Poder Ejecutivo"/>
    <s v="0210 - MINISTERIO DE AGRICULTURA"/>
    <s v="0001 - MINISTERIO DE AGRICULTURA"/>
    <x v="3"/>
    <x v="10"/>
    <x v="47"/>
    <s v="2.2 - CONTRATACIÓN DE SERVICIOS"/>
    <s v="2.2.3 - VIÁTICOS"/>
    <s v="N"/>
    <s v="00 - N/A"/>
    <s v="10 - FONDO GENERAL"/>
    <s v="(en blanco)"/>
    <s v="99 - MULTIPROVINCIAL"/>
    <n v="490000"/>
    <n v="98900"/>
    <n v="490000"/>
    <n v="98900"/>
  </r>
  <r>
    <s v="2023"/>
    <x v="0"/>
    <x v="0"/>
    <x v="0"/>
    <x v="0"/>
    <s v="2 - Poder Ejecutivo"/>
    <s v="0210 - MINISTERIO DE AGRICULTURA"/>
    <s v="0001 - MINISTERIO DE AGRICULTURA"/>
    <x v="3"/>
    <x v="10"/>
    <x v="47"/>
    <s v="2.2 - CONTRATACIÓN DE SERVICIOS"/>
    <s v="2.2.3 - VIÁTICOS"/>
    <s v="N"/>
    <s v="00 - N/A"/>
    <s v="10 - FONDO GENERAL"/>
    <s v="(en blanco)"/>
    <s v="99 - MULTIPROVINCIAL"/>
    <n v="2000000"/>
    <n v="0"/>
    <n v="2000000"/>
    <n v="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0"/>
    <n v="1466669.9"/>
    <n v="2575000"/>
    <n v="1399999.9"/>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0"/>
    <n v="475000"/>
    <n v="0"/>
  </r>
  <r>
    <s v="2023"/>
    <x v="0"/>
    <x v="0"/>
    <x v="0"/>
    <x v="0"/>
    <s v="2 - Poder Ejecutivo"/>
    <s v="0210 - MINISTERIO DE AGRICULTURA"/>
    <s v="0001 - MINISTERIO DE AGRICULTURA"/>
    <x v="3"/>
    <x v="10"/>
    <x v="47"/>
    <s v="2.2 - CONTRATACIÓN DE SERVICIOS"/>
    <s v="2.2.5 - ALQUILERES Y RENTAS"/>
    <s v="N"/>
    <s v="00 - N/A"/>
    <s v="10 - FONDO GENERAL"/>
    <s v="(en blanco)"/>
    <s v="99 - MULTIPROVINCIAL"/>
    <n v="0"/>
    <n v="1144233.8900000001"/>
    <n v="1000000"/>
    <n v="483815.31999999995"/>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0"/>
    <n v="150000"/>
    <n v="0"/>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699999994"/>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300000"/>
    <n v="0"/>
    <n v="300000"/>
    <n v="0"/>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300000"/>
    <n v="0"/>
    <n v="300000"/>
    <n v="0"/>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0"/>
    <n v="2438237.1500000004"/>
    <n v="3200000"/>
    <n v="1415756.89"/>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0"/>
    <n v="860080"/>
    <n v="1500000"/>
    <n v="860080"/>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209990"/>
    <n v="772823"/>
    <n v="1309990"/>
    <n v="772823"/>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200000"/>
    <n v="2510624.6399999997"/>
    <n v="1200000"/>
    <n v="0"/>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2000000"/>
    <n v="1138700"/>
    <n v="2000000"/>
    <n v="0"/>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7000000"/>
    <n v="4292250"/>
    <n v="11000000"/>
    <n v="4292250"/>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300000"/>
    <n v="0"/>
    <n v="300000"/>
    <n v="0"/>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391962844"/>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0"/>
    <n v="0"/>
    <n v="0"/>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2516446.1"/>
  </r>
  <r>
    <s v="2023"/>
    <x v="0"/>
    <x v="0"/>
    <x v="0"/>
    <x v="0"/>
    <s v="2 - Poder Ejecutivo"/>
    <s v="0210 - MINISTERIO DE AGRICULTURA"/>
    <s v="0001 - MINISTERIO DE AGRICULTURA"/>
    <x v="3"/>
    <x v="10"/>
    <x v="47"/>
    <s v="2.3 - MATERIALES Y SUMINISTROS"/>
    <s v="2.3.1 - ALIMENTOS Y PRODUCTOS AGROFORESTALES"/>
    <s v="N"/>
    <s v="00 - N/A"/>
    <s v="50 - CRÉDITO INTERNO"/>
    <s v="(en blanco)"/>
    <s v="99 - MULTIPROVINCIAL"/>
    <n v="0"/>
    <n v="0"/>
    <n v="100000000"/>
    <n v="0"/>
  </r>
  <r>
    <s v="2023"/>
    <x v="0"/>
    <x v="0"/>
    <x v="0"/>
    <x v="0"/>
    <s v="2 - Poder Ejecutivo"/>
    <s v="0210 - MINISTERIO DE AGRICULTURA"/>
    <s v="0001 - MINISTERIO DE AGRICULTURA"/>
    <x v="3"/>
    <x v="10"/>
    <x v="47"/>
    <s v="2.3 - MATERIALES Y SUMINISTROS"/>
    <s v="2.3.3 - PAPEL, CARTÓN E IMPRESOS"/>
    <s v="N"/>
    <s v="00 - N/A"/>
    <s v="10 - FONDO GENERAL"/>
    <s v="(en blanco)"/>
    <s v="99 - MULTIPROVINCIAL"/>
    <n v="0"/>
    <n v="976450"/>
    <n v="1700000"/>
    <n v="0"/>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4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00000004"/>
    <n v="3000000"/>
    <n v="2656401.61"/>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0"/>
    <n v="0"/>
    <n v="10000"/>
    <n v="0"/>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3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0660000"/>
    <n v="69619112.620000005"/>
    <n v="70660000"/>
    <n v="48785687.740000002"/>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0"/>
    <n v="0"/>
    <n v="5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500000"/>
    <n v="0"/>
    <n v="50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50000"/>
    <n v="728674.92"/>
    <n v="5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0"/>
    <n v="560543.66"/>
    <n v="600000"/>
    <n v="0"/>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1112000"/>
    <n v="49155.26"/>
    <n v="612000"/>
    <n v="0"/>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1000000"/>
    <n v="0"/>
    <n v="1000000"/>
    <n v="0"/>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0"/>
    <n v="0"/>
    <n v="300000"/>
    <n v="0"/>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0"/>
    <n v="1516562.27"/>
    <n v="3450000"/>
    <n v="1516562.27"/>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300000"/>
    <n v="335174.18"/>
    <n v="300000"/>
    <n v="1510.4"/>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621413.21000000008"/>
    <n v="1000000"/>
    <n v="39176"/>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821986.23"/>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9604327.6699999999"/>
    <n v="11060900"/>
    <n v="2215877.46"/>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0"/>
    <n v="0"/>
    <n v="10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500000"/>
    <n v="315200"/>
    <n v="5100000"/>
    <n v="31520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9230400"/>
    <n v="1449446.7"/>
    <n v="4930400"/>
    <n v="10360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300000"/>
    <n v="0"/>
    <n v="0"/>
    <n v="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2124000"/>
    <n v="1003590"/>
    <n v="2124000"/>
    <n v="100359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3300000"/>
    <n v="0"/>
    <n v="2000000"/>
    <n v="0"/>
  </r>
  <r>
    <s v="2023"/>
    <x v="0"/>
    <x v="0"/>
    <x v="0"/>
    <x v="0"/>
    <s v="2 - Poder Ejecutivo"/>
    <s v="0210 - MINISTERIO DE AGRICULTURA"/>
    <s v="0001 - MINISTERIO DE AGRICULTURA"/>
    <x v="1"/>
    <x v="8"/>
    <x v="37"/>
    <s v="2.3 - MATERIALES Y SUMINISTROS"/>
    <s v="2.3.1 - ALIMENTOS Y PRODUCTOS AGROFORESTALES"/>
    <s v="N"/>
    <s v="00 - N/A"/>
    <s v="10 - FONDO GENERAL"/>
    <s v="(en blanco)"/>
    <s v="99 - MULTIPROVINCIAL"/>
    <n v="0"/>
    <n v="1480000"/>
    <n v="1500000"/>
    <n v="0"/>
  </r>
  <r>
    <s v="2023"/>
    <x v="0"/>
    <x v="0"/>
    <x v="0"/>
    <x v="0"/>
    <s v="2 - Poder Ejecutivo"/>
    <s v="0210 - MINISTERIO DE AGRICULTURA"/>
    <s v="0001 - MINISTERIO DE AGRICULTURA"/>
    <x v="1"/>
    <x v="8"/>
    <x v="37"/>
    <s v="2.3 - MATERIALES Y SUMINISTROS"/>
    <s v="2.3.2 - TEXTILES Y VESTUARIOS"/>
    <s v="N"/>
    <s v="00 - N/A"/>
    <s v="10 - FONDO GENERAL"/>
    <s v="(en blanco)"/>
    <s v="99 - MULTIPROVINCIAL"/>
    <n v="1700000"/>
    <n v="1977909.08"/>
    <n v="2700000"/>
    <n v="1902500"/>
  </r>
  <r>
    <s v="2023"/>
    <x v="0"/>
    <x v="0"/>
    <x v="0"/>
    <x v="0"/>
    <s v="2 - Poder Ejecutivo"/>
    <s v="0210 - MINISTERIO DE AGRICULTURA"/>
    <s v="0001 - MINISTERIO DE AGRICULTURA"/>
    <x v="1"/>
    <x v="8"/>
    <x v="37"/>
    <s v="2.3 - MATERIALES Y SUMINISTROS"/>
    <s v="2.3.2 - TEXTILES Y VESTUARIOS"/>
    <s v="N"/>
    <s v="00 - N/A"/>
    <s v="10 - FONDO GENERAL"/>
    <s v="(en blanco)"/>
    <s v="99 - MULTIPROVINCIAL"/>
    <n v="500000"/>
    <n v="894915.31"/>
    <n v="500000"/>
    <n v="74230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1000000"/>
    <n v="770540"/>
    <n v="1000000"/>
    <n v="770540"/>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1000000"/>
    <n v="1229257"/>
    <n v="1000000"/>
    <n v="0"/>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0"/>
    <n v="39500"/>
    <n v="100000"/>
    <n v="39500"/>
  </r>
  <r>
    <s v="2023"/>
    <x v="0"/>
    <x v="0"/>
    <x v="0"/>
    <x v="0"/>
    <s v="2 - Poder Ejecutivo"/>
    <s v="0210 - MINISTERIO DE AGRICULTURA"/>
    <s v="0001 - MINISTERIO DE AGRICULTURA"/>
    <x v="1"/>
    <x v="8"/>
    <x v="37"/>
    <s v="2.3 - MATERIALES Y SUMINISTROS"/>
    <s v="2.3.5 - CUERO, CAUCHO Y PLÁSTICO"/>
    <s v="N"/>
    <s v="00 - N/A"/>
    <s v="10 - FONDO GENERAL"/>
    <s v="(en blanco)"/>
    <s v="99 - MULTIPROVINCIAL"/>
    <n v="0"/>
    <n v="0"/>
    <n v="300000"/>
    <n v="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1879000"/>
    <n v="859383.11999999988"/>
    <n v="1879000"/>
    <n v="858824.79"/>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300000"/>
    <n v="0"/>
    <n v="30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100000"/>
    <n v="0"/>
    <n v="10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0"/>
    <n v="0"/>
    <n v="100000"/>
    <n v="0"/>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1690000"/>
    <n v="1180000"/>
    <n v="1690000"/>
    <n v="0"/>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1000000"/>
    <n v="0"/>
    <n v="75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3235000"/>
    <n v="0"/>
    <n v="123500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00000"/>
    <n v="0"/>
    <n v="50000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00000"/>
    <n v="0"/>
    <n v="50000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0"/>
    <n v="0"/>
    <n v="140000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1000000"/>
    <n v="0"/>
    <n v="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17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500000"/>
    <n v="0"/>
    <n v="200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550000"/>
    <n v="578415"/>
    <n v="550000"/>
    <n v="28415"/>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00000"/>
    <n v="186440"/>
    <n v="100000"/>
    <n v="18644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200000"/>
    <n v="44145"/>
    <n v="625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800000"/>
    <n v="257720"/>
    <n v="50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370500"/>
    <n v="0"/>
    <n v="3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304351170"/>
    <n v="293646504"/>
    <n v="301073494"/>
    <n v="216330029.97999999"/>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1680000"/>
    <n v="1140000"/>
    <n v="1680000"/>
    <n v="80500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900000"/>
    <n v="900000"/>
    <n v="900000"/>
    <n v="23200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51731638"/>
    <n v="51147000"/>
    <n v="55322942"/>
    <n v="4105250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6000000"/>
    <n v="6087300"/>
    <n v="6000000"/>
    <n v="608730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3600000"/>
    <n v="3955000"/>
    <n v="3600000"/>
    <n v="360870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30656000"/>
    <n v="0"/>
    <n v="306560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1000000"/>
    <n v="339000"/>
    <n v="1000000"/>
    <n v="33900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2000000"/>
    <n v="1928811.27"/>
    <n v="2000000"/>
    <n v="1928811.27"/>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800000"/>
    <n v="361442.29000000004"/>
    <n v="800000"/>
    <n v="361442.29000000004"/>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30656000"/>
    <n v="15603667.470000001"/>
    <n v="30656000"/>
    <n v="0"/>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13100000"/>
    <n v="10211167.09"/>
    <n v="13100000"/>
    <n v="385000"/>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11313008"/>
    <n v="0"/>
    <n v="11313008"/>
    <n v="0"/>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25903511"/>
    <n v="25344104.009999998"/>
    <n v="26114298"/>
    <n v="18956194.160000008"/>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25931259"/>
    <n v="25458768.990000002"/>
    <n v="26252806"/>
    <n v="19038526.59"/>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4384093"/>
    <n v="4068393.49"/>
    <n v="4425175"/>
    <n v="3061863.3500000015"/>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25000"/>
    <n v="0"/>
    <n v="25000"/>
    <n v="0"/>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8000000"/>
    <n v="8000000"/>
    <n v="8000000"/>
    <n v="7085810.3900000006"/>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3500000"/>
    <n v="3500000"/>
    <n v="3500000"/>
    <n v="2505249.6699999995"/>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3500000"/>
    <n v="3091200"/>
    <n v="3500000"/>
    <n v="2374425.46"/>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00000"/>
    <n v="317784.38"/>
    <n v="318000"/>
    <n v="158892.19"/>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50000"/>
    <n v="16425"/>
    <n v="50000"/>
    <n v="4425"/>
  </r>
  <r>
    <s v="2023"/>
    <x v="0"/>
    <x v="0"/>
    <x v="0"/>
    <x v="0"/>
    <s v="2 - Poder Ejecutivo"/>
    <s v="0210 - MINISTERIO DE AGRICULTURA"/>
    <s v="0002 - DIRECCION GENERAL DE GANADERIA"/>
    <x v="3"/>
    <x v="10"/>
    <x v="25"/>
    <s v="2.2 - CONTRATACIÓN DE SERVICIOS"/>
    <s v="2.2.3 - VIÁTICOS"/>
    <s v="N"/>
    <s v="00 - N/A"/>
    <s v="10 - FONDO GENERAL"/>
    <s v="(en blanco)"/>
    <s v="99 - MULTIPROVINCIAL"/>
    <n v="4412500"/>
    <n v="1705502.5"/>
    <n v="3111600"/>
    <n v="1618842.5"/>
  </r>
  <r>
    <s v="2023"/>
    <x v="0"/>
    <x v="0"/>
    <x v="0"/>
    <x v="0"/>
    <s v="2 - Poder Ejecutivo"/>
    <s v="0210 - MINISTERIO DE AGRICULTURA"/>
    <s v="0002 - DIRECCION GENERAL DE GANADERIA"/>
    <x v="3"/>
    <x v="10"/>
    <x v="25"/>
    <s v="2.2 - CONTRATACIÓN DE SERVICIOS"/>
    <s v="2.2.3 - VIÁTICOS"/>
    <s v="N"/>
    <s v="00 - N/A"/>
    <s v="10 - FONDO GENERAL"/>
    <s v="(en blanco)"/>
    <s v="99 - MULTIPROVINCIAL"/>
    <n v="400000"/>
    <n v="0"/>
    <n v="282000"/>
    <n v="0"/>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0"/>
    <n v="667104"/>
    <n v="670385"/>
    <n v="468192"/>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43092"/>
    <n v="0"/>
    <n v="43092"/>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354000"/>
    <n v="177000"/>
    <n v="354000"/>
    <n v="17700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500000"/>
    <n v="0"/>
    <n v="860000"/>
    <n v="0"/>
  </r>
  <r>
    <s v="2023"/>
    <x v="0"/>
    <x v="0"/>
    <x v="0"/>
    <x v="0"/>
    <s v="2 - Poder Ejecutivo"/>
    <s v="0210 - MINISTERIO DE AGRICULTURA"/>
    <s v="0002 - DIRECCION GENERAL DE GANADERIA"/>
    <x v="3"/>
    <x v="10"/>
    <x v="25"/>
    <s v="2.2 - CONTRATACIÓN DE SERVICIOS"/>
    <s v="2.2.6 - SEGUROS"/>
    <s v="N"/>
    <s v="00 - N/A"/>
    <s v="10 - FONDO GENERAL"/>
    <s v="(en blanco)"/>
    <s v="99 - MULTIPROVINCIAL"/>
    <n v="1008294"/>
    <n v="647458.56000000006"/>
    <n v="671254"/>
    <n v="647458.56000000006"/>
  </r>
  <r>
    <s v="2023"/>
    <x v="0"/>
    <x v="0"/>
    <x v="0"/>
    <x v="0"/>
    <s v="2 - Poder Ejecutivo"/>
    <s v="0210 - MINISTERIO DE AGRICULTURA"/>
    <s v="0002 - DIRECCION GENERAL DE GANADERIA"/>
    <x v="3"/>
    <x v="10"/>
    <x v="25"/>
    <s v="2.2 - CONTRATACIÓN DE SERVICIOS"/>
    <s v="2.2.6 - SEGUROS"/>
    <s v="N"/>
    <s v="00 - N/A"/>
    <s v="10 - FONDO GENERAL"/>
    <s v="(en blanco)"/>
    <s v="99 - MULTIPROVINCIAL"/>
    <n v="6764350"/>
    <n v="5993499.1500000004"/>
    <n v="6271750"/>
    <n v="5993499.1500000004"/>
  </r>
  <r>
    <s v="2023"/>
    <x v="0"/>
    <x v="0"/>
    <x v="0"/>
    <x v="0"/>
    <s v="2 - Poder Ejecutivo"/>
    <s v="0210 - MINISTERIO DE AGRICULTURA"/>
    <s v="0002 - DIRECCION GENERAL DE GANADERIA"/>
    <x v="3"/>
    <x v="10"/>
    <x v="25"/>
    <s v="2.2 - CONTRATACIÓN DE SERVICIOS"/>
    <s v="2.2.6 - SEGUROS"/>
    <s v="N"/>
    <s v="00 - N/A"/>
    <s v="10 - FONDO GENERAL"/>
    <s v="(en blanco)"/>
    <s v="99 - MULTIPROVINCIAL"/>
    <n v="0"/>
    <n v="33500.870000000003"/>
    <n v="33501"/>
    <n v="33500.869999999995"/>
  </r>
  <r>
    <s v="2023"/>
    <x v="0"/>
    <x v="0"/>
    <x v="0"/>
    <x v="0"/>
    <s v="2 - Poder Ejecutivo"/>
    <s v="0210 - MINISTERIO DE AGRICULTURA"/>
    <s v="0002 - DIRECCION GENERAL DE GANADERIA"/>
    <x v="3"/>
    <x v="10"/>
    <x v="25"/>
    <s v="2.2 - CONTRATACIÓN DE SERVICIOS"/>
    <s v="2.2.6 - SEGUROS"/>
    <s v="N"/>
    <s v="00 - N/A"/>
    <s v="10 - FONDO GENERAL"/>
    <s v="(en blanco)"/>
    <s v="99 - MULTIPROVINCIAL"/>
    <n v="0"/>
    <n v="29000"/>
    <n v="29000"/>
    <n v="29000"/>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500000"/>
    <n v="0"/>
    <n v="0"/>
    <n v="0"/>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0"/>
    <n v="195063.44"/>
    <n v="200964"/>
    <n v="0"/>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3560900"/>
    <n v="1887453.1600000001"/>
    <n v="3560900"/>
    <n v="1417121.7"/>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50000"/>
    <n v="91648.03"/>
    <n v="436209"/>
    <n v="91648"/>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6808448"/>
    <n v="38000"/>
    <n v="6846448"/>
    <n v="38000"/>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0"/>
    <n v="42480"/>
    <n v="42480"/>
    <n v="7080"/>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00000"/>
    <n v="492331.4"/>
    <n v="500000"/>
    <n v="492331.4"/>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100000"/>
    <n v="383910"/>
    <n v="383910"/>
    <n v="383910"/>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100000"/>
    <n v="70800"/>
    <n v="100000"/>
    <n v="70800"/>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300000"/>
    <n v="586460"/>
    <n v="622000"/>
    <n v="586460"/>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0"/>
    <n v="0"/>
    <n v="0"/>
    <n v="0"/>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00000"/>
    <n v="0"/>
    <n v="0"/>
    <n v="0"/>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100000"/>
    <n v="608442"/>
    <n v="1145259"/>
    <n v="584867"/>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750000"/>
    <n v="1002970.4"/>
    <n v="1027000"/>
    <n v="282230.48"/>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949000"/>
    <n v="508114"/>
    <n v="949000"/>
    <n v="323494"/>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0"/>
    <n v="46704.270000000004"/>
    <n v="46705"/>
    <n v="33000"/>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300000"/>
    <n v="257090"/>
    <n v="300000"/>
    <n v="251370"/>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7000"/>
    <n v="156"/>
    <n v="7000"/>
    <n v="0"/>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30000"/>
    <n v="48192.020000000004"/>
    <n v="110000"/>
    <n v="48192.01"/>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471864"/>
    <n v="226140.07"/>
    <n v="1270864"/>
    <n v="226140.07"/>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67181"/>
    <n v="0"/>
    <n v="388181"/>
    <n v="0"/>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250000"/>
    <n v="154314.5"/>
    <n v="250000"/>
    <n v="154314.5"/>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502045"/>
    <n v="104059.68"/>
    <n v="352045"/>
    <n v="103579.69"/>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011366"/>
    <n v="1406543.9500000002"/>
    <n v="2475222"/>
    <n v="1265415.95"/>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0"/>
    <n v="4785"/>
    <n v="8000"/>
    <n v="0"/>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5782095"/>
    <n v="13588666"/>
    <n v="575909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800000"/>
    <n v="497638.47"/>
    <n v="650000"/>
    <n v="497638.47"/>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5000"/>
    <n v="5823.91"/>
    <n v="5000"/>
    <n v="0"/>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500000"/>
    <n v="238400"/>
    <n v="160046"/>
    <n v="32400"/>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50000"/>
    <n v="0"/>
    <n v="45000"/>
    <n v="0"/>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0"/>
    <n v="0"/>
    <n v="224200"/>
    <n v="0"/>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100000"/>
    <n v="21829.279999999999"/>
    <n v="100000"/>
    <n v="0"/>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710000"/>
    <n v="6810.45"/>
    <n v="49000"/>
    <n v="6499.9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0"/>
    <n v="130"/>
    <n v="1000"/>
    <n v="0"/>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0"/>
    <n v="900.22"/>
    <n v="1298"/>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14038104"/>
    <n v="11626866.5"/>
    <n v="14038104"/>
    <n v="7948313.9400000004"/>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18259980"/>
    <n v="15615710.800000001"/>
    <n v="18259980"/>
    <n v="10162467.16"/>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250000"/>
    <n v="332090"/>
    <n v="59438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500000"/>
    <n v="0"/>
    <n v="13417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0"/>
    <n v="0"/>
    <n v="2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10000"/>
    <n v="7646.4"/>
    <n v="10000"/>
    <n v="7646.4"/>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0"/>
    <n v="104700"/>
    <n v="143000"/>
    <n v="10470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0"/>
    <n v="0"/>
    <n v="2145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60000"/>
    <n v="31431.01"/>
    <n v="600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1000000"/>
    <n v="605369.67000000004"/>
    <n v="1224500"/>
    <n v="247169.12"/>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248500"/>
    <n v="244888.88"/>
    <n v="316890"/>
    <n v="227818.89"/>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003689"/>
    <n v="432842.01"/>
    <n v="1003689"/>
    <n v="418932.01"/>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4714171"/>
    <n v="3402238.07"/>
    <n v="4436344"/>
    <n v="2682327.2999999998"/>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33899"/>
    <n v="128201.45000000003"/>
    <n v="169283"/>
    <n v="86458.6"/>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550000"/>
    <n v="255339.97999999998"/>
    <n v="587437"/>
    <n v="240756.62"/>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70559"/>
    <n v="118585.08"/>
    <n v="337559"/>
    <n v="118585.08"/>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500000"/>
    <n v="742714.48"/>
    <n v="650427"/>
    <n v="265097.41000000003"/>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0"/>
    <n v="106622.23"/>
    <n v="116173"/>
    <n v="25488"/>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3502026"/>
    <n v="0"/>
    <n v="1369826"/>
    <n v="0"/>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250000"/>
    <n v="4425"/>
    <n v="518833"/>
    <n v="4425"/>
  </r>
  <r>
    <s v="2023"/>
    <x v="0"/>
    <x v="0"/>
    <x v="1"/>
    <x v="1"/>
    <s v="2 - Poder Ejecutivo"/>
    <s v="0210 - MINISTERIO DE AGRICULTURA"/>
    <s v="0002 - DIRECCION GENERAL DE GANADERIA"/>
    <x v="3"/>
    <x v="10"/>
    <x v="25"/>
    <s v="2.3 - MATERIALES Y SUMINISTROS"/>
    <s v="2.3.9 - PRODUCTOS Y ÚTILES VARIOS"/>
    <s v="N"/>
    <s v="00 - N/A"/>
    <s v="10 - FONDO GENERAL"/>
    <s v="(en blanco)"/>
    <s v="99 - MULTIPROVINCIAL"/>
    <n v="500000"/>
    <n v="0"/>
    <n v="0"/>
    <n v="0"/>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1640000"/>
    <n v="7082000"/>
    <n v="11640000"/>
    <n v="7082000"/>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840000"/>
    <n v="0"/>
    <n v="840000"/>
    <n v="0"/>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400000"/>
    <n v="0"/>
    <n v="250000"/>
    <n v="0"/>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200000"/>
    <n v="0"/>
    <n v="200000"/>
    <n v="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855000"/>
    <n v="0"/>
    <n v="84982"/>
    <n v="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360000"/>
    <n v="270000"/>
    <n v="360000"/>
    <n v="270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0"/>
    <n v="581500"/>
    <n v="725000"/>
    <n v="5815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0"/>
    <n v="0"/>
    <n v="725000"/>
    <n v="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682873"/>
    <n v="498604.24"/>
    <n v="682873"/>
    <n v="498604.24"/>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769356"/>
    <n v="502822"/>
    <n v="769356"/>
    <n v="502822"/>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85000"/>
    <n v="62350.159999999989"/>
    <n v="85000"/>
    <n v="62350.159999999989"/>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35592"/>
    <n v="1608.04"/>
    <n v="35592"/>
    <n v="1608.04"/>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344838"/>
    <n v="89404.18"/>
    <n v="344838"/>
    <n v="89404.18"/>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250000"/>
    <n v="202783.97"/>
    <n v="314500"/>
    <n v="202783.97"/>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068800"/>
    <n v="269348.45"/>
    <n v="568800"/>
    <n v="269348.45"/>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200000"/>
    <n v="45430"/>
    <n v="162138"/>
    <n v="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00000"/>
    <n v="2400"/>
    <n v="100000"/>
    <n v="24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000000"/>
    <n v="263620.98"/>
    <n v="10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0000"/>
    <n v="139452.54"/>
    <n v="805356"/>
    <n v="139452.54"/>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5000"/>
    <n v="0"/>
    <n v="5000"/>
    <n v="0"/>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0"/>
    <n v="91450"/>
    <n v="150000"/>
    <n v="0"/>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349582"/>
    <n v="50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0"/>
    <n v="54999.8"/>
    <n v="54999.8"/>
    <n v="54999.8"/>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0"/>
    <n v="30680"/>
    <n v="30680"/>
    <n v="30680"/>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0"/>
    <n v="39530"/>
    <n v="39530"/>
    <n v="39530"/>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45000"/>
    <n v="14042"/>
    <n v="51792"/>
    <n v="14042"/>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0"/>
    <n v="0"/>
    <n v="12000"/>
    <n v="0"/>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60000"/>
    <n v="66909.009999999995"/>
    <n v="67000"/>
    <n v="66909.009999999995"/>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0"/>
    <n v="0"/>
    <n v="23396"/>
    <n v="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45000"/>
    <n v="0"/>
    <n v="45000"/>
    <n v="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30000"/>
    <n v="38940"/>
    <n v="51320"/>
    <n v="3894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35000"/>
    <n v="0"/>
    <n v="64000"/>
    <n v="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0"/>
    <n v="0"/>
    <n v="18250"/>
    <n v="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200000"/>
    <n v="0"/>
    <n v="200000"/>
    <n v="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500000"/>
    <n v="88500"/>
    <n v="430000"/>
    <n v="8850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300000"/>
    <n v="26250"/>
    <n v="308000"/>
    <n v="2625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0"/>
    <n v="388704.28"/>
    <n v="388705"/>
    <n v="0"/>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0"/>
    <n v="12862"/>
    <n v="12862"/>
    <n v="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186072"/>
    <n v="460.2"/>
    <n v="109242.2"/>
    <n v="460.2"/>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200000"/>
    <n v="33984"/>
    <n v="200000"/>
    <n v="33984"/>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0000"/>
    <n v="50000"/>
    <n v="100000"/>
    <n v="50000"/>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5000"/>
    <n v="0"/>
    <n v="5000"/>
    <n v="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97.47"/>
    <n v="1600"/>
    <n v="397.47"/>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273"/>
    <n v="32275"/>
    <n v="32273"/>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00000"/>
    <n v="1540000"/>
    <n v="1600000"/>
    <n v="980000"/>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20000"/>
    <n v="36521"/>
    <n v="36400"/>
    <n v="3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0000"/>
    <n v="13681.72"/>
    <n v="64000"/>
    <n v="13681.72"/>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00000"/>
    <n v="72584.87"/>
    <n v="494500"/>
    <n v="42647.96"/>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000"/>
    <n v="3307.54"/>
    <n v="5000"/>
    <n v="3307.54"/>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000"/>
    <n v="146299.37"/>
    <n v="135000"/>
    <n v="121770.95999999999"/>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0"/>
    <n v="0"/>
    <n v="35830"/>
    <n v="0"/>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0"/>
    <n v="4771.92"/>
    <n v="5700"/>
    <n v="0"/>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2000"/>
    <n v="26845"/>
    <n v="27000"/>
    <n v="0"/>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0"/>
    <n v="10000.200000000001"/>
    <n v="9450"/>
    <n v="10000.200000000001"/>
  </r>
  <r>
    <s v="2023"/>
    <x v="0"/>
    <x v="0"/>
    <x v="1"/>
    <x v="1"/>
    <s v="2 - Poder Ejecutivo"/>
    <s v="0210 - MINISTERIO DE AGRICULTURA"/>
    <s v="0003 - OFICINA DE TRATADOS COMERCIALES AGRICOLAS"/>
    <x v="3"/>
    <x v="12"/>
    <x v="50"/>
    <s v="2.3 - MATERIALES Y SUMINISTROS"/>
    <s v="2.3.9 - PRODUCTOS Y ÚTILES VARIOS"/>
    <s v="N"/>
    <s v="00 - N/A"/>
    <s v="10 - FONDO GENERAL"/>
    <s v="(en blanco)"/>
    <s v="99 - MULTIPROVINCIAL"/>
    <n v="0"/>
    <n v="0"/>
    <n v="0"/>
    <n v="0"/>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25650001"/>
    <n v="26496000"/>
    <n v="28222001"/>
    <n v="20661135.48"/>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45760000"/>
    <n v="51355000"/>
    <n v="51143892"/>
    <n v="38279888.629999995"/>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0"/>
    <n v="1020000"/>
    <n v="1020000"/>
    <n v="770000"/>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6690100"/>
    <n v="6234485.5600000005"/>
    <n v="6865100"/>
    <n v="102500"/>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1000000"/>
    <n v="34000"/>
    <n v="140000"/>
    <n v="34000"/>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1500000"/>
    <n v="656668.21000000008"/>
    <n v="1000000"/>
    <n v="432718.05"/>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3072000"/>
    <n v="224000"/>
    <n v="397000"/>
    <n v="224000"/>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850000"/>
    <n v="0"/>
    <n v="100000"/>
    <n v="0"/>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0"/>
    <n v="0"/>
    <n v="0"/>
    <n v="0"/>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5572000"/>
    <n v="0"/>
    <n v="5572000"/>
    <n v="0"/>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8086000"/>
    <n v="0"/>
    <n v="0"/>
    <n v="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4999999"/>
    <n v="5489047.370000001"/>
    <n v="5621695.7999999998"/>
    <n v="4171176.3"/>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4999999"/>
    <n v="5646415.3399999999"/>
    <n v="5698974"/>
    <n v="4248061.05"/>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999941"/>
    <n v="699666.24"/>
    <n v="724377.2"/>
    <n v="528676.79"/>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0"/>
    <n v="1285000"/>
    <n v="1285000"/>
    <n v="856971.35"/>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1600000"/>
    <n v="690000"/>
    <n v="710000"/>
    <n v="374114.58"/>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900000"/>
    <n v="482000"/>
    <n v="600000"/>
    <n v="292693.39999999997"/>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450000"/>
    <n v="0"/>
    <n v="270000"/>
    <n v="0"/>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000"/>
    <n v="0"/>
    <n v="20000"/>
    <n v="0"/>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000"/>
    <n v="0"/>
    <n v="20000"/>
    <n v="0"/>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700000"/>
    <n v="0"/>
    <n v="350000"/>
    <n v="0"/>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0"/>
    <n v="0"/>
    <n v="0"/>
    <n v="0"/>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560000"/>
    <n v="338727.63"/>
    <n v="790000"/>
    <n v="225301.43000000002"/>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819761.42"/>
    <n v="3750000"/>
    <n v="1819761.42"/>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0"/>
    <n v="306125"/>
    <n v="500000"/>
    <n v="306125"/>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100000"/>
    <n v="2563.5100000000002"/>
    <n v="25000"/>
    <n v="2563.510000000000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200000"/>
    <n v="6560"/>
    <n v="100000"/>
    <n v="6560"/>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100000"/>
    <n v="106200"/>
    <n v="100000"/>
    <n v="106200"/>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100000"/>
    <n v="0"/>
    <n v="0"/>
    <n v="0"/>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100000"/>
    <n v="0"/>
    <n v="28000"/>
    <n v="0"/>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50000"/>
    <n v="0"/>
    <n v="50000"/>
    <n v="0"/>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500000"/>
    <n v="1289030"/>
    <n v="1239000"/>
    <n v="128903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1000000"/>
    <n v="10470.76"/>
    <n v="363000"/>
    <n v="10470.76"/>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1999960"/>
    <n v="1337627.28"/>
    <n v="2369960"/>
    <n v="1337627.28"/>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300000"/>
    <n v="0"/>
    <n v="69370"/>
    <n v="0"/>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50000"/>
    <n v="0"/>
    <n v="100000"/>
    <n v="0"/>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50000"/>
    <n v="0"/>
    <n v="23000"/>
    <n v="0"/>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250000"/>
    <n v="594826.56999999995"/>
    <n v="595590"/>
    <n v="397262.81999999995"/>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400000"/>
    <n v="195565.3"/>
    <n v="384410"/>
    <n v="132199.29999999999"/>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350000"/>
    <n v="0"/>
    <n v="0"/>
    <n v="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30000"/>
    <n v="0"/>
    <n v="0"/>
    <n v="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150000"/>
    <n v="2228.1499999999996"/>
    <n v="50000"/>
    <n v="2228.1499999999996"/>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0"/>
    <n v="198000"/>
    <n v="200000"/>
    <n v="3300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50000"/>
    <n v="0"/>
    <n v="0"/>
    <n v="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50000"/>
    <n v="18236.57"/>
    <n v="50000"/>
    <n v="18236.57"/>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0"/>
    <n v="350"/>
    <n v="1000"/>
    <n v="35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0"/>
    <n v="224077.81999999998"/>
    <n v="299000"/>
    <n v="224077.81999999998"/>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800000"/>
    <n v="861400"/>
    <n v="1000000"/>
    <n v="86140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0"/>
    <n v="0"/>
    <n v="300000"/>
    <n v="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00000"/>
    <n v="33749"/>
    <n v="70000"/>
    <n v="3374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650000"/>
    <n v="894001"/>
    <n v="1126600"/>
    <n v="555380"/>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125000"/>
    <n v="2708158.6799999997"/>
    <n v="2743400"/>
    <n v="861236"/>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100000"/>
    <n v="526846.41"/>
    <n v="540000"/>
    <n v="526846.40999999992"/>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0"/>
    <n v="6739"/>
    <n v="150000"/>
    <n v="6739"/>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800000"/>
    <n v="499999.98"/>
    <n v="690000"/>
    <n v="134151.4"/>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00000"/>
    <n v="221068.71"/>
    <n v="300000"/>
    <n v="166990.91"/>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0"/>
    <n v="18290"/>
    <n v="100000"/>
    <n v="18290"/>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66879"/>
    <n v="0"/>
    <n v="66879"/>
    <n v="0"/>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50000"/>
    <n v="825"/>
    <n v="50000"/>
    <n v="825"/>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100000"/>
    <n v="0"/>
    <n v="67500"/>
    <n v="0"/>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500000"/>
    <n v="94780.33"/>
    <n v="100000"/>
    <n v="94780.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200000"/>
    <n v="54632.2"/>
    <n v="200000"/>
    <n v="54632.2"/>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320000"/>
    <n v="137420.29"/>
    <n v="220000"/>
    <n v="131461.28999999998"/>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145000"/>
    <n v="2159.4"/>
    <n v="45000"/>
    <n v="2159.4"/>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80000"/>
    <n v="0"/>
    <n v="80000"/>
    <n v="0"/>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50000"/>
    <n v="0"/>
    <n v="50000"/>
    <n v="0"/>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200000"/>
    <n v="0"/>
    <n v="100000"/>
    <n v="0"/>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50000"/>
    <n v="0"/>
    <n v="50000"/>
    <n v="0"/>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50000"/>
    <n v="11448.039999999999"/>
    <n v="50000"/>
    <n v="11448.039999999999"/>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0"/>
    <n v="1064"/>
    <n v="3000"/>
    <n v="1064"/>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0"/>
    <n v="50.04"/>
    <n v="300"/>
    <n v="50.04"/>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
    <n v="64900"/>
    <n v="104300"/>
    <n v="64900"/>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
    <n v="0"/>
    <n v="2700"/>
    <n v="0"/>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50000"/>
    <n v="20756.099999999999"/>
    <n v="50000"/>
    <n v="20756.099999999999"/>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50000"/>
    <n v="1125"/>
    <n v="13700"/>
    <n v="1125"/>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30000"/>
    <n v="28202.95"/>
    <n v="32000"/>
    <n v="28202.950000000004"/>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10000"/>
    <n v="0"/>
    <n v="10000"/>
    <n v="0"/>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10000"/>
    <n v="0"/>
    <n v="8000"/>
    <n v="0"/>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0"/>
    <n v="34"/>
    <n v="2000"/>
    <n v="34"/>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50000"/>
    <n v="0"/>
    <n v="50000"/>
    <n v="0"/>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0"/>
    <n v="1129000"/>
    <n v="2900000"/>
    <n v="1129000"/>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500000"/>
    <n v="1033165"/>
    <n v="995000"/>
    <n v="1033165"/>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60000"/>
    <n v="0"/>
    <n v="60000"/>
    <n v="0"/>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5000"/>
    <n v="0"/>
    <n v="45000"/>
    <n v="0"/>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50000"/>
    <n v="0"/>
    <n v="25000"/>
    <n v="0"/>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50000"/>
    <n v="57385.7"/>
    <n v="75000"/>
    <n v="57385.7"/>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50000"/>
    <n v="1068.9000000000001"/>
    <n v="50000"/>
    <n v="1068.9000000000001"/>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43856.91"/>
    <n v="150000"/>
    <n v="39874.97999999999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5150000"/>
    <n v="777326.93"/>
    <n v="787000"/>
    <n v="524970.23999999999"/>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0"/>
    <n v="0"/>
    <n v="0"/>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
    <n v="11700"/>
    <n v="30000"/>
    <n v="11700"/>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200000"/>
    <n v="0"/>
    <n v="10000"/>
    <n v="0"/>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36570.81"/>
    <n v="75000"/>
    <n v="36570.81"/>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50000"/>
    <n v="498452.05"/>
    <n v="545000"/>
    <n v="498452.05"/>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50000"/>
    <n v="385169.06"/>
    <n v="410000"/>
    <n v="385169.0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50000"/>
    <n v="307616.70999999996"/>
    <n v="724500"/>
    <n v="280335.11"/>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50000"/>
    <n v="2431.44"/>
    <n v="7000"/>
    <n v="2431.44"/>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80000"/>
    <n v="34036.53"/>
    <n v="78000"/>
    <n v="34036.53"/>
  </r>
  <r>
    <s v="2023"/>
    <x v="0"/>
    <x v="0"/>
    <x v="1"/>
    <x v="1"/>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0"/>
    <n v="0"/>
    <n v="0"/>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972400000"/>
    <n v="992700000"/>
    <n v="997600000"/>
    <n v="810945570.47999978"/>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860000000"/>
    <n v="0"/>
    <n v="0"/>
    <n v="0"/>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720000000"/>
    <n v="720000000"/>
    <n v="720000000"/>
    <n v="715394895.67999995"/>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0"/>
    <n v="879600000"/>
    <n v="880000000"/>
    <n v="645850620.97000003"/>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16500000"/>
    <n v="22800000"/>
    <n v="22800000"/>
    <n v="14832600"/>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6000000"/>
    <n v="6000000"/>
    <n v="6000000"/>
    <n v="3853500"/>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149700000"/>
    <n v="207200000"/>
    <n v="207200000"/>
    <n v="25900"/>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30000000"/>
    <n v="36000000"/>
    <n v="36000000"/>
    <n v="20942898.010000005"/>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20000000"/>
    <n v="690000000"/>
    <n v="695000000"/>
    <n v="546143862.23000002"/>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138600000"/>
    <n v="134787996"/>
    <n v="136131840"/>
    <n v="103927722.40000002"/>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140200000"/>
    <n v="133778100"/>
    <n v="135200000"/>
    <n v="104746695.99999999"/>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800000"/>
    <n v="23571900"/>
    <n v="24800000"/>
    <n v="17577511.170000006"/>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000000"/>
    <n v="4964997.8199999994"/>
    <n v="5264997.82"/>
    <n v="4964997.8199999994"/>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500000"/>
    <n v="0"/>
    <n v="300000"/>
    <n v="0"/>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0"/>
    <n v="23400935.68"/>
    <n v="31086746"/>
    <n v="20041742.48"/>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0"/>
    <n v="200000"/>
    <n v="0"/>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500000"/>
    <n v="0"/>
    <n v="200000"/>
    <n v="0"/>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3000000"/>
    <n v="18880"/>
    <n v="1000000"/>
    <n v="18880"/>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0000000"/>
    <n v="18320573.800000001"/>
    <n v="16200000"/>
    <n v="18320573.80000000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5000000"/>
    <n v="1387560.11"/>
    <n v="2350000"/>
    <n v="1387560.1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1000000"/>
    <n v="0"/>
    <n v="500000"/>
    <n v="0"/>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10000000"/>
    <n v="440911.83"/>
    <n v="1100000"/>
    <n v="438948.2"/>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898605"/>
    <n v="20004024.579999998"/>
    <n v="36898605"/>
    <n v="19060024.579999998"/>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10000000"/>
    <n v="14649201.57"/>
    <n v="17000000"/>
    <n v="14649201.57"/>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3000000"/>
    <n v="4448305.7399999993"/>
    <n v="12000000"/>
    <n v="3274542.18"/>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1000000"/>
    <n v="554199.56000000006"/>
    <n v="1237005.56"/>
    <n v="267105.56"/>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0"/>
    <n v="14510"/>
    <n v="50000"/>
    <n v="14510"/>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1000000"/>
    <n v="0"/>
    <n v="200000"/>
    <n v="0"/>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5000000"/>
    <n v="2724814.12"/>
    <n v="4000000"/>
    <n v="916388"/>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2000000"/>
    <n v="895432.09"/>
    <n v="2000000"/>
    <n v="769773"/>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2000000"/>
    <n v="0"/>
    <n v="700000"/>
    <n v="0"/>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000000"/>
    <n v="56225"/>
    <n v="300000"/>
    <n v="56224"/>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2000000"/>
    <n v="0"/>
    <n v="100000"/>
    <n v="0"/>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5075991.58"/>
    <n v="5350000"/>
    <n v="75991.579999999987"/>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15000000"/>
    <n v="18072310.010000002"/>
    <n v="18073000"/>
    <n v="18072310.010000002"/>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1000000"/>
    <n v="0"/>
    <n v="200000"/>
    <n v="0"/>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5000000"/>
    <n v="851502.19"/>
    <n v="840000"/>
    <n v="851502.19"/>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5000000"/>
    <n v="205995.71"/>
    <n v="710000"/>
    <n v="205995.71"/>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2000000"/>
    <n v="0"/>
    <n v="25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10000000"/>
    <n v="1425798.72"/>
    <n v="1426000"/>
    <n v="1425798.72"/>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00000"/>
    <n v="0"/>
    <n v="20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4000000"/>
    <n v="123286.39999999999"/>
    <n v="500000"/>
    <n v="123286.39999999999"/>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5000000"/>
    <n v="7378396.7800000012"/>
    <n v="7600000"/>
    <n v="7378396.7800000012"/>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5000000"/>
    <n v="0"/>
    <n v="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5000000"/>
    <n v="1901111.5499999998"/>
    <n v="2000000"/>
    <n v="1901111.55"/>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0"/>
    <n v="4826790"/>
    <n v="5000000"/>
    <n v="482679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0"/>
    <n v="10721243.98"/>
    <n v="36699000"/>
    <n v="1000000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0"/>
    <n v="4749.9799999999996"/>
    <n v="12330"/>
    <n v="4749.9799999999996"/>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0"/>
    <n v="6235250.2699999996"/>
    <n v="7100000"/>
    <n v="6029604.5899999999"/>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2000000"/>
    <n v="0"/>
    <n v="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0000000"/>
    <n v="956297.8600000001"/>
    <n v="7750000"/>
    <n v="677541.84000000008"/>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0"/>
    <n v="3404241"/>
    <n v="8900000"/>
    <n v="34042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70000000"/>
    <n v="59460330"/>
    <n v="70000000"/>
    <n v="57477450"/>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228000000"/>
    <n v="203418863.24000001"/>
    <n v="220000000"/>
    <n v="169466203.2400000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50000"/>
    <n v="0"/>
    <n v="50000"/>
    <n v="0"/>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50000"/>
    <n v="44020.1"/>
    <n v="50000"/>
    <n v="44020.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42000000"/>
    <n v="11512036.1"/>
    <n v="27000000"/>
    <n v="11512036.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0"/>
    <n v="9558949.3200000003"/>
    <n v="11790228.370000001"/>
    <n v="9558949.3200000003"/>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5000000"/>
    <n v="0"/>
    <n v="200000"/>
    <n v="0"/>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10000000"/>
    <n v="50324900"/>
    <n v="57552400"/>
    <n v="50324900"/>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3000000"/>
    <n v="115942471.13"/>
    <n v="163000000"/>
    <n v="115942471.13"/>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15000000"/>
    <n v="4716989.57"/>
    <n v="25000000"/>
    <n v="4716989.57"/>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10000000"/>
    <n v="5000000"/>
    <n v="5400000"/>
    <n v="5000000"/>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5000000"/>
    <n v="1206125.5"/>
    <n v="24550000"/>
    <n v="1206125.5"/>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0"/>
    <n v="0"/>
    <n v="200000"/>
    <n v="0"/>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0"/>
    <n v="0"/>
    <n v="550000"/>
    <n v="0"/>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4800000"/>
    <n v="4106700.46"/>
    <n v="9300000"/>
    <n v="3800667.46"/>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5000000"/>
    <n v="3758831.82"/>
    <n v="4807768.25"/>
    <n v="2594240.27"/>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25492.809999999998"/>
    <n v="50000"/>
    <n v="3915.24"/>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100000"/>
    <n v="90859.63"/>
    <n v="100000"/>
    <n v="90859.63"/>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200000"/>
    <n v="89848.39"/>
    <n v="200000"/>
    <n v="0"/>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150000"/>
    <n v="33975.15"/>
    <n v="150000"/>
    <n v="33975.15"/>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8404518"/>
    <n v="1333747.2599999993"/>
    <n v="1849444"/>
    <n v="390481.7"/>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10000000"/>
    <n v="0"/>
    <n v="500000"/>
    <n v="0"/>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200000"/>
    <n v="0"/>
    <n v="200000"/>
    <n v="0"/>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5000000"/>
    <n v="636074.25999999978"/>
    <n v="710000"/>
    <n v="636074.26"/>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5000000"/>
    <n v="36072924.5"/>
    <n v="36100000"/>
    <n v="36061401.799999997"/>
  </r>
  <r>
    <s v="2023"/>
    <x v="0"/>
    <x v="0"/>
    <x v="1"/>
    <x v="1"/>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0"/>
    <n v="0"/>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5000000"/>
    <n v="2115619.0499999998"/>
    <n v="6500000"/>
    <n v="2070951.6099999999"/>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2881621.83"/>
    <n v="4475000"/>
    <n v="965285.08000000007"/>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348.1"/>
    <n v="25000"/>
    <n v="0"/>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
    <n v="4449510.5699999994"/>
    <n v="4100000"/>
    <n v="4292399"/>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606143.9"/>
    <n v="800000"/>
    <n v="606143.9"/>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200000"/>
    <n v="358408.95999999996"/>
    <n v="200000"/>
    <n v="358408.95999999996"/>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18938457.580000002"/>
    <n v="19754057.719999999"/>
    <n v="18765558.229999997"/>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237582.84"/>
    <n v="300000"/>
    <n v="80707.97"/>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2000000"/>
    <n v="0"/>
    <n v="200000"/>
    <n v="0"/>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32928245.540000003"/>
    <n v="47000000"/>
    <n v="32848817.380000006"/>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7296489.29"/>
    <n v="22647600"/>
    <n v="7296489.29"/>
  </r>
  <r>
    <s v="2023"/>
    <x v="0"/>
    <x v="0"/>
    <x v="1"/>
    <x v="1"/>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0"/>
    <n v="0"/>
    <n v="0"/>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600000000"/>
    <n v="552305076.10000002"/>
    <n v="552305760"/>
    <n v="549787523.29999995"/>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20400000"/>
    <n v="20237600"/>
    <n v="20400000"/>
    <n v="14613602.279999999"/>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52000000"/>
    <n v="52000000"/>
    <n v="52000000"/>
    <n v="0"/>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30000000"/>
    <n v="15000000"/>
    <n v="15000000"/>
    <n v="14900499.859999999"/>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10000000"/>
    <n v="4710000"/>
    <n v="4710000"/>
    <n v="4700959.209999999"/>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180000000"/>
    <n v="20000000"/>
    <n v="90000000"/>
    <n v="19910611.990000002"/>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0000000"/>
    <n v="58334"/>
    <n v="10000000"/>
    <n v="0"/>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0000000"/>
    <n v="7768400"/>
    <n v="7684200"/>
    <n v="7287175"/>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10000000"/>
    <n v="5915800"/>
    <n v="6000000"/>
    <n v="5711023.46"/>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140307522"/>
    <n v="140759922"/>
    <n v="14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70000000"/>
    <n v="71398000"/>
    <n v="80000000"/>
    <n v="0"/>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10000000"/>
    <n v="0"/>
    <n v="2000000"/>
    <n v="0"/>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150000000"/>
    <n v="104580000"/>
    <n v="105695532"/>
    <n v="88116284.190000013"/>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0"/>
    <n v="0"/>
    <n v="111300"/>
    <n v="0"/>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10000000"/>
    <n v="304468"/>
    <n v="304468"/>
    <n v="0"/>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35000000"/>
    <n v="0"/>
    <n v="10000000"/>
    <n v="0"/>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45000000"/>
    <n v="42999793.270000003"/>
    <n v="43000000"/>
    <n v="39659045.970000006"/>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46000000"/>
    <n v="42999600"/>
    <n v="43000000"/>
    <n v="40142654.239999995"/>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9000000"/>
    <n v="7918800"/>
    <n v="8000000"/>
    <n v="6644054.6099999994"/>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8779989.190000001"/>
    <n v="36680000"/>
    <n v="28779989.190000001"/>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3398318.0199999996"/>
    <n v="5320000"/>
    <n v="3398318.0199999996"/>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81000000"/>
    <n v="64737170.509999998"/>
    <n v="81000000"/>
    <n v="64737170.509999998"/>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4000000"/>
    <n v="44831880.159999989"/>
    <n v="14000000"/>
    <n v="44831880.159999989"/>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57600000"/>
    <n v="38846471.359999999"/>
    <n v="57600000"/>
    <n v="38846471.360000007"/>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3000000"/>
    <n v="1630885.07"/>
    <n v="3000000"/>
    <n v="1630885.07"/>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00000"/>
    <n v="479899"/>
    <n v="1500000"/>
    <n v="4798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20000000"/>
    <n v="33792510.640000001"/>
    <n v="34000000"/>
    <n v="28660875.639999997"/>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10000000"/>
    <n v="0"/>
    <n v="0"/>
    <n v="0"/>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5000000"/>
    <n v="0"/>
    <n v="1000000"/>
    <n v="0"/>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800000"/>
    <n v="1681131.4900000002"/>
    <n v="1681131.49"/>
    <n v="1681131.4900000002"/>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5000000"/>
    <n v="53084676.869999997"/>
    <n v="55800000"/>
    <n v="42174817.869999997"/>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0"/>
    <n v="24000000"/>
    <n v="38300000"/>
    <n v="0"/>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0000000"/>
    <n v="175697.41999999993"/>
    <n v="8000000"/>
    <n v="175697.41999999998"/>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2687288"/>
    <n v="103687288"/>
    <n v="102687288"/>
    <n v="103684803"/>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00000"/>
    <n v="0"/>
    <n v="1000000"/>
    <n v="0"/>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5000000"/>
    <n v="99500000"/>
    <n v="110000000"/>
    <n v="99483900.129999995"/>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0000000"/>
    <n v="104000"/>
    <n v="2000000"/>
    <n v="103762.62"/>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1000000"/>
    <n v="0"/>
    <n v="2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5000000"/>
    <n v="1057395.17"/>
    <n v="6064291.4800000004"/>
    <n v="1057395.17"/>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5000000"/>
    <n v="1920000"/>
    <n v="2140000"/>
    <n v="192000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20000000"/>
    <n v="300000"/>
    <n v="300000"/>
    <n v="30000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2000000"/>
    <n v="0"/>
    <n v="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5000000"/>
    <n v="30000000"/>
    <n v="30000000"/>
    <n v="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5000000"/>
    <n v="675485.5"/>
    <n v="840000"/>
    <n v="45695.5"/>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5000000"/>
    <n v="0"/>
    <n v="0"/>
    <n v="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0"/>
    <n v="6191590.2400000002"/>
    <n v="11300000"/>
    <n v="6191590.2400000002"/>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0"/>
    <n v="960000"/>
    <n v="960000"/>
    <n v="96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0"/>
    <n v="1131842.98"/>
    <n v="1200000"/>
    <n v="1131842.98"/>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000000"/>
    <n v="0"/>
    <n v="100000"/>
    <n v="0"/>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34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5000000"/>
    <n v="49925728.699999996"/>
    <n v="61750000"/>
    <n v="49925728.699999996"/>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5000000"/>
    <n v="30861699.769999996"/>
    <n v="22000000"/>
    <n v="30861699.769999996"/>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5000000"/>
    <n v="0"/>
    <n v="560000"/>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5000000"/>
    <n v="2405918.2600000002"/>
    <n v="3000000"/>
    <n v="2405918.2600000002"/>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2000000"/>
    <n v="0"/>
    <n v="408036"/>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5000000"/>
    <n v="0"/>
    <n v="435000"/>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000000"/>
    <n v="86140"/>
    <n v="2000000"/>
    <n v="8614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5000000"/>
    <n v="9408251.0099999998"/>
    <n v="9804577.0300000012"/>
    <n v="9408251.0099999998"/>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6000000"/>
    <n v="0"/>
    <n v="1000000"/>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1000000"/>
    <n v="0"/>
    <n v="200000"/>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0"/>
    <n v="2285966.4699999997"/>
    <n v="1470924"/>
    <n v="2285966.4699999997"/>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0"/>
    <n v="0"/>
    <n v="14545942.279999999"/>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1000000"/>
    <n v="0"/>
    <n v="200000"/>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0000000"/>
    <n v="0"/>
    <n v="250000"/>
    <n v="0"/>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0"/>
    <n v="420297.38"/>
    <n v="200000"/>
    <n v="420297.38"/>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0"/>
    <n v="28925961.369999994"/>
    <n v="52355500"/>
    <n v="28925961.369999997"/>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1000000"/>
    <n v="19649893.690000001"/>
    <n v="26700000"/>
    <n v="11152690.720000001"/>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1000000"/>
    <n v="19864.36"/>
    <n v="300000"/>
    <n v="19864.36"/>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0"/>
    <n v="80988.37"/>
    <n v="100000"/>
    <n v="80988.37"/>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1000000"/>
    <n v="0"/>
    <n v="40000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0"/>
    <n v="8306483.7400000002"/>
    <n v="7500000"/>
    <n v="8306483.7400000002"/>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500000"/>
    <n v="0"/>
    <n v="50000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3692478"/>
    <n v="0"/>
    <n v="1292478"/>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10000000"/>
    <n v="6731388.0600000005"/>
    <n v="6500000"/>
    <n v="6731388.0600000005"/>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6000000"/>
    <n v="1280990.5"/>
    <n v="1000000"/>
    <n v="1280990.5"/>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5000000"/>
    <n v="0"/>
    <n v="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000000"/>
    <n v="1298000"/>
    <n v="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500000"/>
    <n v="2000"/>
    <n v="500000"/>
    <n v="200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1000000"/>
    <n v="18975.830000000002"/>
    <n v="225000"/>
    <n v="18975.830000000002"/>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500000"/>
    <n v="0"/>
    <n v="12500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800000"/>
    <n v="43500"/>
    <n v="650000"/>
    <n v="4350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5000000"/>
    <n v="0"/>
    <n v="85000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0"/>
    <n v="5952261.7599999998"/>
    <n v="5000000"/>
    <n v="2965259.76"/>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1000000"/>
    <n v="165391.5"/>
    <n v="1000000"/>
    <n v="165391.5"/>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000000"/>
    <n v="0"/>
    <n v="500000"/>
    <n v="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10000000"/>
    <n v="5294660"/>
    <n v="6800000"/>
    <n v="529466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5000000"/>
    <n v="8220321.2999999998"/>
    <n v="11550000"/>
    <n v="3161572.22"/>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0"/>
    <n v="60000"/>
    <n v="100000"/>
    <n v="6000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5000000"/>
    <n v="106030.45"/>
    <n v="300000"/>
    <n v="106030.45"/>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0"/>
    <n v="4000"/>
    <n v="20000"/>
    <n v="4000"/>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0"/>
    <n v="536344.52"/>
    <n v="700000"/>
    <n v="536344.52"/>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3000000"/>
    <n v="0"/>
    <n v="1400000"/>
    <n v="0"/>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5200000"/>
    <n v="2342750.5699999998"/>
    <n v="52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0"/>
    <n v="100000"/>
    <n v="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0"/>
    <n v="4667624.54"/>
    <n v="50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40000000"/>
    <n v="209400000"/>
    <n v="230000000"/>
    <n v="109206687.05999997"/>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0000000"/>
    <n v="20000000"/>
    <n v="20000000"/>
    <n v="0"/>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17400000"/>
    <n v="12909960"/>
    <n v="16400000"/>
    <n v="7577376.5099999998"/>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18600000"/>
    <n v="12952400"/>
    <n v="16600000"/>
    <n v="7755449.7599999988"/>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200000"/>
    <n v="2377200"/>
    <n v="4200000"/>
    <n v="1232559.06"/>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165435405"/>
    <n v="163706509.57999998"/>
    <n v="164447510"/>
    <n v="125592226.57000001"/>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100000"/>
    <n v="0"/>
    <n v="100000"/>
    <n v="0"/>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9000000"/>
    <n v="12620000"/>
    <n v="12620000"/>
    <n v="4960000"/>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6057258"/>
    <n v="24657258"/>
    <n v="24657258"/>
    <n v="24161381.299999993"/>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100000"/>
    <n v="0"/>
    <n v="100000"/>
    <n v="0"/>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15031985"/>
    <n v="15031985"/>
    <n v="15031985"/>
    <n v="0"/>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750000"/>
    <n v="1364957"/>
    <n v="1459667"/>
    <n v="1099600"/>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250000"/>
    <n v="3863966"/>
    <n v="3769256"/>
    <n v="3683963.8"/>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220000"/>
    <n v="3161000"/>
    <n v="3161000"/>
    <n v="2581000"/>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6000000"/>
    <n v="12175540.540000001"/>
    <n v="12175541"/>
    <n v="12175540.539999999"/>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15031985"/>
    <n v="5686511"/>
    <n v="5686521"/>
    <n v="0"/>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12356856"/>
    <n v="13470057"/>
    <n v="13470057"/>
    <n v="10578593.37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12469608"/>
    <n v="13581241"/>
    <n v="13581241"/>
    <n v="10636219.150000002"/>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095896"/>
    <n v="2258957"/>
    <n v="2258957"/>
    <n v="1793947.8200000003"/>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1776000"/>
    <n v="1776000"/>
    <n v="1776000"/>
    <n v="1137882.6800000002"/>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2269200"/>
    <n v="2195788"/>
    <n v="2195788"/>
    <n v="1037848.43"/>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195000"/>
    <n v="195000"/>
    <n v="195000"/>
    <n v="146181.14000000001"/>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3000000"/>
    <n v="2086133"/>
    <n v="2386133"/>
    <n v="1588252.8599999999"/>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214440"/>
    <n v="214440"/>
    <n v="214440"/>
    <n v="127530"/>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1800000"/>
    <n v="1964452.1300000001"/>
    <n v="1994453"/>
    <n v="1514452.12"/>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300000"/>
    <n v="0"/>
    <n v="105547"/>
    <n v="0"/>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0"/>
    <n v="2500"/>
    <n v="15000"/>
    <n v="2500"/>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200000"/>
    <n v="812865"/>
    <n v="1200000"/>
    <n v="812865"/>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600000"/>
    <n v="0"/>
    <n v="600000"/>
    <n v="0"/>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0"/>
    <n v="0"/>
    <n v="5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2400000"/>
    <n v="479953.2"/>
    <n v="479953"/>
    <n v="359964.89999999997"/>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240000"/>
    <n v="212400"/>
    <n v="240000"/>
    <n v="14160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2318132"/>
    <n v="10727270.23"/>
    <n v="12318132"/>
    <n v="7406982.1200000001"/>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0"/>
    <n v="75429"/>
    <n v="636860"/>
    <n v="0"/>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1500000"/>
    <n v="1552076.02"/>
    <n v="2100000"/>
    <n v="1552076.02"/>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2191992"/>
    <n v="1379271"/>
    <n v="1379271"/>
    <n v="1028637"/>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0"/>
    <n v="1079989.3700000001"/>
    <n v="1079990"/>
    <n v="1079989.3700000001"/>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0"/>
    <n v="2500"/>
    <n v="15000"/>
    <n v="2500"/>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2260054.79"/>
    <n v="2270110"/>
    <n v="903883.6799999999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0"/>
    <n v="666.67"/>
    <n v="70030"/>
    <n v="666.67"/>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20000"/>
    <n v="1643000"/>
    <n v="1643000"/>
    <n v="1195999.96"/>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500000"/>
    <n v="0"/>
    <n v="15900"/>
    <n v="0"/>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2500000"/>
    <n v="2666.67"/>
    <n v="283644"/>
    <n v="2666.67"/>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500000"/>
    <n v="146466.67000000001"/>
    <n v="388638"/>
    <n v="75666.67"/>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150000"/>
    <n v="0"/>
    <n v="1800000"/>
    <n v="0"/>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2300000"/>
    <n v="2166355.33"/>
    <n v="2166356"/>
    <n v="1591355.3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1200000"/>
    <n v="3600"/>
    <n v="350000"/>
    <n v="3600"/>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0"/>
    <n v="0"/>
    <n v="20000"/>
    <n v="0"/>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4305624"/>
    <n v="5703857.0700000003"/>
    <n v="6596666"/>
    <n v="4550737.47"/>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900000"/>
    <n v="1103208.32"/>
    <n v="1427491"/>
    <n v="1103208.32"/>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3910500"/>
    <n v="2258650.5"/>
    <n v="3280251"/>
    <n v="1427025.8199999998"/>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6050000"/>
    <n v="3502220.7399999998"/>
    <n v="3571499"/>
    <n v="3502220.74"/>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525000"/>
    <n v="9805.5300000000007"/>
    <n v="75000"/>
    <n v="9805.5300000000007"/>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75000"/>
    <n v="269.77999999999997"/>
    <n v="1000"/>
    <n v="0"/>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500000"/>
    <n v="223182.17"/>
    <n v="350000"/>
    <n v="223182.17"/>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500000"/>
    <n v="729387.5"/>
    <n v="973750"/>
    <n v="729387.5"/>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250000"/>
    <n v="125715.07"/>
    <n v="150000"/>
    <n v="20959.400000000001"/>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800000"/>
    <n v="142024.67000000001"/>
    <n v="450000"/>
    <n v="142024.67000000001"/>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1200000"/>
    <n v="219409"/>
    <n v="600000"/>
    <n v="219409"/>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100000"/>
    <n v="87331.8"/>
    <n v="100000"/>
    <n v="87331.8"/>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15000"/>
    <n v="0"/>
    <n v="15000"/>
    <n v="0"/>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166.67"/>
    <n v="50000"/>
    <n v="166.67"/>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20000"/>
    <n v="0"/>
    <n v="2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600000"/>
    <n v="314456.36"/>
    <n v="600000"/>
    <n v="314456.36"/>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20000"/>
    <n v="59881.46"/>
    <n v="517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6800000"/>
    <n v="1888143.97"/>
    <n v="1960000"/>
    <n v="1735442.76"/>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40000"/>
    <n v="666.67"/>
    <n v="40000"/>
    <n v="666.67"/>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15000"/>
    <n v="50"/>
    <n v="35000"/>
    <n v="50"/>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50000"/>
    <n v="182724.47"/>
    <n v="185228"/>
    <n v="166.67"/>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400000"/>
    <n v="986673.59"/>
    <n v="1042496"/>
    <n v="204440.58"/>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975000"/>
    <n v="1550946.19"/>
    <n v="2184450"/>
    <n v="11388.8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15000"/>
    <n v="0"/>
    <n v="15000"/>
    <n v="0"/>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5500000"/>
    <n v="21666.67"/>
    <n v="43387"/>
    <n v="21666.67"/>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0"/>
    <n v="0"/>
    <n v="27100"/>
    <n v="0"/>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0"/>
    <n v="2998600"/>
    <n v="3000000"/>
    <n v="2998600"/>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10000"/>
    <n v="1666.67"/>
    <n v="25000"/>
    <n v="1666.67"/>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14000000"/>
    <n v="16892000"/>
    <n v="13350002"/>
    <n v="1188600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7166666"/>
    <n v="4326980"/>
    <n v="7886666"/>
    <n v="285880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0"/>
    <n v="0"/>
    <n v="50000"/>
    <n v="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100000"/>
    <n v="704601.59999999998"/>
    <n v="100000"/>
    <n v="704601.5999999999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600000"/>
    <n v="60817.2"/>
    <n v="600000"/>
    <n v="60817.2"/>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20000"/>
    <n v="33.32"/>
    <n v="20000"/>
    <n v="33.32"/>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2000000"/>
    <n v="2731250"/>
    <n v="2739027.7800000003"/>
    <n v="273125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6500000"/>
    <n v="1293750"/>
    <n v="1592444.2200000007"/>
    <n v="129375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500000"/>
    <n v="0"/>
    <n v="2279998"/>
    <n v="0"/>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75000"/>
    <n v="6676.2"/>
    <n v="143541"/>
    <n v="4248"/>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00000"/>
    <n v="486549.45"/>
    <n v="500000"/>
    <n v="486549.45"/>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166.67"/>
    <n v="50000"/>
    <n v="166.6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1000000"/>
    <n v="439888.42"/>
    <n v="985000"/>
    <n v="439888.42"/>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100000"/>
    <n v="333.33"/>
    <n v="100000"/>
    <n v="333.33"/>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300000"/>
    <n v="872720.92999999993"/>
    <n v="878055"/>
    <n v="872720.92999999993"/>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
    <n v="16.670000000000002"/>
    <n v="5000"/>
    <n v="16.670000000000002"/>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1000000"/>
    <n v="266083.58"/>
    <n v="600000"/>
    <n v="266083.58"/>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600000"/>
    <n v="1309217.56"/>
    <n v="1700000"/>
    <n v="2000"/>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900000"/>
    <n v="493791.12"/>
    <n v="1609875"/>
    <n v="71150.52"/>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75000"/>
    <n v="1494848.99"/>
    <n v="1669190"/>
    <n v="18154.010000000002"/>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9673.39"/>
    <n v="193606"/>
    <n v="166.6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0"/>
    <n v="280021.32"/>
    <n v="500000"/>
    <n v="1666.67"/>
  </r>
  <r>
    <s v="2023"/>
    <x v="0"/>
    <x v="0"/>
    <x v="1"/>
    <x v="1"/>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0"/>
    <n v="0"/>
    <n v="0"/>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701750277"/>
    <n v="721696900.96000004"/>
    <n v="723878397"/>
    <n v="592447797.29000008"/>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98208000"/>
    <n v="137616448.75999999"/>
    <n v="140901000"/>
    <n v="115314750"/>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1176000"/>
    <n v="4689750"/>
    <n v="3129750"/>
    <n v="3536250"/>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1560000"/>
    <n v="0"/>
    <n v="1560000"/>
    <n v="0"/>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71220642"/>
    <n v="74203687.280000001"/>
    <n v="75150171"/>
    <n v="0"/>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12011547"/>
    <n v="19011547"/>
    <n v="24011547"/>
    <n v="15231723.310000001"/>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3677575"/>
    <n v="16677575"/>
    <n v="11677575"/>
    <n v="7872937.2700000005"/>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36264300"/>
    <n v="36574300"/>
    <n v="36574300"/>
    <n v="30719250"/>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51570924"/>
    <n v="61570924"/>
    <n v="61570924"/>
    <n v="59277620.840000004"/>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51570924"/>
    <n v="51570924"/>
    <n v="56525609"/>
    <n v="0"/>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9291111.350000001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56763595"/>
    <n v="60526846.200000003"/>
    <n v="61829823"/>
    <n v="49728657.900000006"/>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57109134"/>
    <n v="61561565.200000003"/>
    <n v="60484102"/>
    <n v="50588663.960000008"/>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9886914"/>
    <n v="10702147.6"/>
    <n v="10476634"/>
    <n v="8354976.6900000023"/>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7000000"/>
    <n v="7450000"/>
    <n v="7000000"/>
    <n v="4550457.66"/>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5000000"/>
    <n v="4550000"/>
    <n v="5000000"/>
    <n v="3320251.3800000004"/>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04191203"/>
    <n v="304191203"/>
    <n v="304191203"/>
    <n v="304191202.99999988"/>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800000"/>
    <n v="800000"/>
    <n v="800000"/>
    <n v="425730"/>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200000"/>
    <n v="200000"/>
    <n v="200000"/>
    <n v="93000"/>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170303274.28999999"/>
    <n v="300000000"/>
    <n v="170303274.28999999"/>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1500000"/>
    <n v="941144.39999999991"/>
    <n v="1500000"/>
    <n v="864680.40000000014"/>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100000"/>
    <n v="39255.050000000003"/>
    <n v="100000"/>
    <n v="39255.050000000003"/>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5000000"/>
    <n v="1820036.79"/>
    <n v="4500000"/>
    <n v="1820036.79"/>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2000000"/>
    <n v="4007943.4899999993"/>
    <n v="2000000"/>
    <n v="4007943.4899999993"/>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100000"/>
    <n v="470095.38"/>
    <n v="100000"/>
    <n v="420095.38"/>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3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0"/>
    <n v="32332"/>
    <n v="5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0000"/>
    <n v="888894"/>
    <n v="100000"/>
    <n v="888894"/>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0000"/>
    <n v="0"/>
    <n v="5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000000"/>
    <n v="2000000"/>
    <n v="3000000"/>
    <n v="2000000"/>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648000.02"/>
    <n v="700000"/>
    <n v="22200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195000000"/>
    <n v="188133237.58000001"/>
    <n v="190150350"/>
    <n v="188133237.58000001"/>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0"/>
    <n v="0"/>
    <n v="1084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5000000"/>
    <n v="2223388.86"/>
    <n v="4891600"/>
    <n v="2223388.86"/>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500000"/>
    <n v="1461462"/>
    <n v="500000"/>
    <n v="27864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2000000"/>
    <n v="3485411.5999999996"/>
    <n v="2000000"/>
    <n v="3047158.69"/>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100000"/>
    <n v="9676"/>
    <n v="100000"/>
    <n v="9676"/>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100000000"/>
    <n v="29423697.000000004"/>
    <n v="100000000"/>
    <n v="9155401.0800000001"/>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100000000"/>
    <n v="107245766.94"/>
    <n v="100000000"/>
    <n v="107245766.94"/>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200000000"/>
    <n v="133259549.09"/>
    <n v="200000000"/>
    <n v="133259549.09"/>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20000000"/>
    <n v="12696943.75"/>
    <n v="20000000"/>
    <n v="7880848.3700000001"/>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200000000"/>
    <n v="308579066.44999999"/>
    <n v="350000000"/>
    <n v="294653919.08000004"/>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250000000"/>
    <n v="277589900.64000005"/>
    <n v="250000000"/>
    <n v="277304537.64000005"/>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500000"/>
    <n v="18575.169999999998"/>
    <n v="500000"/>
    <n v="18575.169999999998"/>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1500000"/>
    <n v="0"/>
    <n v="1500000"/>
    <n v="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2000000"/>
    <n v="0"/>
    <n v="2000000"/>
    <n v="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100000"/>
    <n v="945926.94"/>
    <n v="1500000"/>
    <n v="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1500000"/>
    <n v="311500"/>
    <n v="1500000"/>
    <n v="16150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5000000"/>
    <n v="303075"/>
    <n v="5000000"/>
    <n v="303075"/>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1000000"/>
    <n v="261992.02"/>
    <n v="1000000"/>
    <n v="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2000000"/>
    <n v="1818680"/>
    <n v="2000000"/>
    <n v="60800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5500000"/>
    <n v="8079959.3599999994"/>
    <n v="5500000"/>
    <n v="6842955.7600000007"/>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50000000"/>
    <n v="41837841.640000008"/>
    <n v="35000000"/>
    <n v="41837841.640000008"/>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10000000"/>
    <n v="184497.46000000002"/>
    <n v="10000000"/>
    <n v="184497.46000000002"/>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0000000"/>
    <n v="4594634.47"/>
    <n v="10000000"/>
    <n v="4594634.47"/>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233596"/>
    <n v="15234909.259999998"/>
    <n v="17233596"/>
    <n v="15234909.259999998"/>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0"/>
    <n v="0"/>
    <n v="0"/>
    <n v="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0"/>
    <n v="1100000"/>
    <n v="1500000"/>
    <n v="0"/>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50000000"/>
    <n v="119551347.77999997"/>
    <n v="190000000"/>
    <n v="118609233.96000001"/>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0"/>
    <n v="11562622.359999999"/>
    <n v="27500000"/>
    <n v="11562622.359999999"/>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0"/>
    <n v="13869.26"/>
    <n v="500000"/>
    <n v="13869.26"/>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200000"/>
    <n v="721390.05"/>
    <n v="95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000000"/>
    <n v="3866780.54"/>
    <n v="4100000"/>
    <n v="3178842.54"/>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100000"/>
    <n v="112664"/>
    <n v="100000"/>
    <n v="8281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500000"/>
    <n v="49532.36"/>
    <n v="500000"/>
    <n v="49532.36"/>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000000"/>
    <n v="3776640.36"/>
    <n v="6300000"/>
    <n v="1708636.46"/>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5000000"/>
    <n v="4573609.2"/>
    <n v="4549650"/>
    <n v="4561042.1999999993"/>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1000000"/>
    <n v="357410.4"/>
    <n v="1500000"/>
    <n v="154981.4"/>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64923352"/>
    <n v="70000000"/>
    <n v="420000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1500000"/>
    <n v="875608.44"/>
    <n v="950000"/>
    <n v="875608.44"/>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2500000"/>
    <n v="1349507"/>
    <n v="1600000"/>
    <n v="1349507"/>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5000000"/>
    <n v="106365.16999999993"/>
    <n v="300000"/>
    <n v="106365.17"/>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2505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100000"/>
    <n v="44418.98"/>
    <n v="100000"/>
    <n v="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100000"/>
    <n v="1456153.82"/>
    <n v="100000"/>
    <n v="46273.5"/>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500000"/>
    <n v="116584"/>
    <n v="500000"/>
    <n v="116584"/>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2500000"/>
    <n v="2139127.42"/>
    <n v="3100000"/>
    <n v="1732605.73"/>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2500000"/>
    <n v="2710817.0700000003"/>
    <n v="3000000"/>
    <n v="1189469.3700000001"/>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0"/>
    <n v="24315.08"/>
    <n v="170000"/>
    <n v="14396"/>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100000"/>
    <n v="0"/>
    <n v="30000"/>
    <n v="0"/>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8500000"/>
    <n v="10917880.58"/>
    <n v="8500000"/>
    <n v="6517880.5800000001"/>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8500000"/>
    <n v="3616500"/>
    <n v="8500000"/>
    <n v="3586500"/>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500000"/>
    <n v="680000"/>
    <n v="500000"/>
    <n v="680000"/>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1500000"/>
    <n v="2055961.2"/>
    <n v="1500000"/>
    <n v="1764261.2"/>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1000000"/>
    <n v="115308.04"/>
    <n v="1000000"/>
    <n v="115308.04"/>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100000"/>
    <n v="71183.47"/>
    <n v="100000"/>
    <n v="0"/>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500000"/>
    <n v="1338070.44"/>
    <n v="2000000"/>
    <n v="1338070.44"/>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500000"/>
    <n v="237157.68000000002"/>
    <n v="500000"/>
    <n v="196626.94"/>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3000000"/>
    <n v="1653808.94"/>
    <n v="4000000"/>
    <n v="1488369.4"/>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5000000"/>
    <n v="4331923.76"/>
    <n v="8900000"/>
    <n v="3296739.26"/>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
    <n v="0"/>
    <n v="100000"/>
    <n v="0"/>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
    <n v="105598.62"/>
    <n v="250000"/>
    <n v="104536.2"/>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0"/>
    <n v="6539103.9000000004"/>
    <n v="6500000"/>
    <n v="6140958.71"/>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5000000"/>
    <n v="10865705.24"/>
    <n v="11500000"/>
    <n v="10728755.24"/>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4336.460000000006"/>
    <n v="1000000"/>
    <n v="56786.670000000006"/>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2000000"/>
    <n v="2034876.54"/>
    <n v="2000000"/>
    <n v="2034876.54"/>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00000"/>
    <n v="2666319.5900000003"/>
    <n v="6100000"/>
    <n v="1663481.8599999999"/>
  </r>
  <r>
    <s v="2023"/>
    <x v="0"/>
    <x v="0"/>
    <x v="1"/>
    <x v="1"/>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0"/>
    <n v="0"/>
    <n v="0"/>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255263753"/>
    <n v="4225203.8599999994"/>
    <n v="60263753"/>
    <n v="2903213.2800000003"/>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200000000"/>
    <n v="102036825.45"/>
    <n v="55000000"/>
    <n v="22188177.73"/>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10174.120000000001"/>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35000000"/>
    <n v="0"/>
    <n v="35000000"/>
    <n v="0"/>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5000000"/>
    <n v="3631303.42"/>
    <n v="5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225000000"/>
    <n v="214181961.73000002"/>
    <n v="225000000"/>
    <n v="214181961.72999999"/>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125000000"/>
    <n v="46086666.299999997"/>
    <n v="125000000"/>
    <n v="46086666.299999997"/>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666000000"/>
    <n v="563520699.49000001"/>
    <n v="692020000"/>
    <n v="563368699.49000001"/>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0"/>
    <n v="144000"/>
    <n v="5000"/>
    <n v="144000"/>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108000000"/>
    <n v="90056000"/>
    <n v="109500000"/>
    <n v="90020000"/>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120000"/>
    <n v="100000"/>
    <n v="120000"/>
    <n v="90000"/>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66177000"/>
    <n v="0"/>
    <n v="66007000"/>
    <n v="0"/>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40000000"/>
    <n v="28631928.609999999"/>
    <n v="40000000"/>
    <n v="28550368.609999999"/>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13799912"/>
    <n v="6362896.6200000001"/>
    <n v="13799912"/>
    <n v="6345218.0399999991"/>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20004000"/>
    <n v="16667700"/>
    <n v="20004000"/>
    <n v="14988900"/>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60000000"/>
    <n v="61993254.089999996"/>
    <n v="62000000"/>
    <n v="61349265.069999993"/>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60000000"/>
    <n v="64000000"/>
    <n v="66000000"/>
    <n v="63896756.090000004"/>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5000000"/>
    <n v="0"/>
    <n v="5000000"/>
    <n v="0"/>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5000000"/>
    <n v="0"/>
    <n v="5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323191.25"/>
    <n v="433000"/>
    <n v="32319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54962520"/>
    <n v="46314849.589999996"/>
    <n v="55388520"/>
    <n v="46290811.390000001"/>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54885108"/>
    <n v="46421279.469999999"/>
    <n v="55287108"/>
    <n v="46407221.469999999"/>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9289440"/>
    <n v="7614545.8099999996"/>
    <n v="9457440"/>
    <n v="7612169.8099999996"/>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12500000"/>
    <n v="11667830.739999998"/>
    <n v="21280000"/>
    <n v="11667830.739999998"/>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11000000"/>
    <n v="10610969.67"/>
    <n v="14852000"/>
    <n v="10610969.67"/>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20000000"/>
    <n v="11479090.710000001"/>
    <n v="20000000"/>
    <n v="11479090.710000001"/>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1000000"/>
    <n v="1362468.2000000002"/>
    <n v="1000000"/>
    <n v="1362468.2000000002"/>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1000000"/>
    <n v="356165"/>
    <n v="1000000"/>
    <n v="356165"/>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2500000"/>
    <n v="1859542.1799999997"/>
    <n v="1900000"/>
    <n v="1135353.04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4000000"/>
    <n v="2689598.19"/>
    <n v="3300000"/>
    <n v="2689598.19"/>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815973.29"/>
    <n v="5000000"/>
    <n v="369797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0000000"/>
    <n v="9735650"/>
    <n v="10000000"/>
    <n v="9734300"/>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2000000"/>
    <n v="0"/>
    <n v="2000000"/>
    <n v="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500000"/>
    <n v="0"/>
    <n v="150000"/>
    <n v="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000000"/>
    <n v="0"/>
    <n v="20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4406958"/>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500000"/>
    <n v="0"/>
    <n v="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3000000"/>
    <n v="0"/>
    <n v="30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3000000"/>
    <n v="2200000.02"/>
    <n v="3000000"/>
    <n v="137500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2600000"/>
    <n v="4598280.4400000004"/>
    <n v="2600000"/>
    <n v="1452352.6099999999"/>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5200000"/>
    <n v="4850000"/>
    <n v="5200000"/>
    <n v="4041666.6999999997"/>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500000"/>
    <n v="1055669.3"/>
    <n v="1500000"/>
    <n v="849995.3"/>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500000"/>
    <n v="0"/>
    <n v="500000"/>
    <n v="0"/>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17499995.880000003"/>
    <n v="17650000"/>
    <n v="17499995.880000003"/>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3000000"/>
    <n v="0"/>
    <n v="300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30000000"/>
    <n v="27557051.119999994"/>
    <n v="30000000"/>
    <n v="27557051.119999994"/>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3000000"/>
    <n v="0"/>
    <n v="3000000"/>
    <n v="0"/>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500000"/>
    <n v="420000.03"/>
    <n v="1500000"/>
    <n v="420000.03"/>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3200000"/>
    <n v="119887869.86000001"/>
    <n v="129850000"/>
    <n v="47641015.140000015"/>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047020"/>
    <n v="0"/>
    <n v="1047020"/>
    <n v="0"/>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2500000"/>
    <n v="6410365.0099999998"/>
    <n v="2500000"/>
    <n v="3087728.1399999997"/>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000000"/>
    <n v="0"/>
    <n v="65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0"/>
    <n v="0"/>
    <n v="10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0"/>
    <n v="0"/>
    <n v="15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00000"/>
    <n v="0"/>
    <n v="1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2000000"/>
    <n v="5730000"/>
    <n v="2000000"/>
    <n v="573000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5000000"/>
    <n v="3823200"/>
    <n v="5000000"/>
    <n v="191160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5000000"/>
    <n v="5459000"/>
    <n v="8000000"/>
    <n v="391400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2000000"/>
    <n v="5305556"/>
    <n v="8000000"/>
    <n v="5305556"/>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000000"/>
    <n v="13932448.310000001"/>
    <n v="10000000"/>
    <n v="12700448.300000001"/>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5200000"/>
    <n v="1655535.5"/>
    <n v="5200000"/>
    <n v="1655535.5"/>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1000000"/>
    <n v="0"/>
    <n v="10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5000000"/>
    <n v="11735385.1"/>
    <n v="14000000"/>
    <n v="7860777.5499999989"/>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2000000"/>
    <n v="4760668.28"/>
    <n v="3850000"/>
    <n v="4760668.28"/>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825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000000"/>
    <n v="1902808"/>
    <n v="3600000"/>
    <n v="1501741.6800000002"/>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100000"/>
    <n v="58103.46"/>
    <n v="1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100000"/>
    <n v="201997.99"/>
    <n v="100000"/>
    <n v="201997.99"/>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100000"/>
    <n v="0"/>
    <n v="100000"/>
    <n v="0"/>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500000"/>
    <n v="0"/>
    <n v="1500000"/>
    <n v="0"/>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2500000"/>
    <n v="270220"/>
    <n v="2500000"/>
    <n v="270220"/>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8000000"/>
    <n v="840160"/>
    <n v="8000000"/>
    <n v="84016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2500000"/>
    <n v="802916.25"/>
    <n v="2500000"/>
    <n v="802916.25"/>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2000000"/>
    <n v="798255.84"/>
    <n v="2000000"/>
    <n v="798255.84"/>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2500000"/>
    <n v="1488688"/>
    <n v="2500000"/>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500000"/>
    <n v="0"/>
    <n v="500000"/>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500000"/>
    <n v="0"/>
    <n v="500000"/>
    <n v="0"/>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5000000"/>
    <n v="33079801.640000001"/>
    <n v="35000000"/>
    <n v="31581201.640000001"/>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1200000"/>
    <n v="0"/>
    <n v="12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1000000"/>
    <n v="0"/>
    <n v="99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400000"/>
    <n v="0"/>
    <n v="4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200000"/>
    <n v="0"/>
    <n v="2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0"/>
    <n v="2212.5"/>
    <n v="1000000"/>
    <n v="2212.5"/>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0"/>
    <n v="13341.08"/>
    <n v="1000000"/>
    <n v="13341.08"/>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200000"/>
    <n v="405691.91000000003"/>
    <n v="1200000"/>
    <n v="201669.91"/>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700000"/>
    <n v="0"/>
    <n v="17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
    <n v="0"/>
    <n v="1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100000"/>
    <n v="0"/>
    <n v="100000"/>
    <n v="0"/>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20 - FONDOS CON DESTINO ESPECÍFICO"/>
    <s v="(en blanco)"/>
    <s v="99 - MULTIPROVINCIAL"/>
    <n v="0"/>
    <n v="0"/>
    <n v="29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15000000"/>
    <n v="41004000"/>
    <n v="35000000"/>
    <n v="3081250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00000000"/>
    <n v="512924390"/>
    <n v="500000000"/>
    <n v="39146309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60000"/>
    <n v="20340"/>
    <n v="60000"/>
    <n v="2034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5000000"/>
    <n v="0"/>
    <n v="15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5000000"/>
    <n v="1199200.29"/>
    <n v="15000000"/>
    <n v="1199200.29"/>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500000"/>
    <n v="0"/>
    <n v="5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200000"/>
    <n v="0"/>
    <n v="2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200000"/>
    <n v="0"/>
    <n v="2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5000000"/>
    <n v="1468781.4"/>
    <n v="5000000"/>
    <n v="1468781.4"/>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1000000"/>
    <n v="431138.72"/>
    <n v="1000000"/>
    <n v="431138.72"/>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20 - FONDOS CON DESTINO ESPECÍFICO"/>
    <s v="(en blanco)"/>
    <s v="99 - MULTIPROVINCIAL"/>
    <n v="0"/>
    <n v="0"/>
    <n v="2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4000000"/>
    <n v="1488534.6"/>
    <n v="4000000"/>
    <n v="1488534.6"/>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4000000"/>
    <n v="1411966.46"/>
    <n v="4000000"/>
    <n v="1411966.46"/>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30705.96"/>
    <n v="2000000"/>
    <n v="30705.96"/>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1000000"/>
    <n v="526686.93000000005"/>
    <n v="1000000"/>
    <n v="322099.25"/>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1000000"/>
    <n v="814335.8"/>
    <n v="1000000"/>
    <n v="389401.18000000005"/>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10200000"/>
    <n v="4264093.22"/>
    <n v="10200000"/>
    <n v="4264093.22"/>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30472000"/>
    <n v="6599595.3999999994"/>
    <n v="4344000"/>
    <n v="6599595.4000000004"/>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5000000"/>
    <n v="42480"/>
    <n v="5000000"/>
    <n v="4248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1000000"/>
    <n v="0"/>
    <n v="22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3200000"/>
    <n v="4064965.72"/>
    <n v="3200000"/>
    <n v="4064965.72"/>
  </r>
  <r>
    <s v="2023"/>
    <x v="0"/>
    <x v="0"/>
    <x v="1"/>
    <x v="1"/>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0"/>
    <n v="0"/>
    <n v="0"/>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0"/>
    <n v="0"/>
    <n v="10000"/>
    <n v="0"/>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0"/>
    <n v="0"/>
    <n v="43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93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69540856"/>
    <n v="63040000"/>
    <n v="64999418"/>
    <n v="4704350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00000"/>
    <n v="130500"/>
    <n v="100"/>
    <n v="4350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21560000"/>
    <n v="25080000"/>
    <n v="26443907.98"/>
    <n v="1854200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30000"/>
    <n v="0"/>
    <n v="0"/>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50000"/>
    <n v="125000"/>
    <n v="300000"/>
    <n v="5000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500000"/>
    <n v="0"/>
    <n v="0"/>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6933238"/>
    <n v="7678250"/>
    <n v="7678250"/>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2499000"/>
    <n v="1027500"/>
    <n v="1083500"/>
    <n v="102750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300000"/>
    <n v="188740.19"/>
    <n v="293608.68"/>
    <n v="188740.19"/>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2898000"/>
    <n v="3807810.32"/>
    <n v="3894000"/>
    <n v="2225810.3199999998"/>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6933238"/>
    <n v="6266833.3399999999"/>
    <n v="6267133.3399999999"/>
    <n v="5806863.5999999996"/>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6933238"/>
    <n v="7002916.6600000001"/>
    <n v="7678250"/>
    <n v="7002916.660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000"/>
    <n v="762823.02"/>
    <n v="1000"/>
    <n v="0"/>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5640000"/>
    <n v="6142669.6500000004"/>
    <n v="6563418"/>
    <n v="4585031.4499999993"/>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5760000"/>
    <n v="6274660.5"/>
    <n v="6295395"/>
    <n v="466320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840000"/>
    <n v="882154.8"/>
    <n v="920589"/>
    <n v="676528.70000000007"/>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1416725"/>
    <n v="682902.85"/>
    <n v="1416725"/>
    <n v="682902.85"/>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1786219"/>
    <n v="1876088.3399999999"/>
    <n v="2420251.12"/>
    <n v="1876088.3399999999"/>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0000"/>
    <n v="540527.2300000001"/>
    <n v="917400"/>
    <n v="540527.2300000001"/>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60000"/>
    <n v="51100.599999999991"/>
    <n v="67092"/>
    <n v="51100.599999999991"/>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25000"/>
    <n v="23403"/>
    <n v="25000"/>
    <n v="23403"/>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50000"/>
    <n v="5000"/>
    <n v="50000"/>
    <n v="5000"/>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0"/>
    <n v="122248"/>
    <n v="150000"/>
    <n v="0"/>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30000"/>
    <n v="166200.40000000002"/>
    <n v="192000"/>
    <n v="166200.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00000"/>
    <n v="576550"/>
    <n v="900000"/>
    <n v="576550"/>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50000"/>
    <n v="0"/>
    <n v="50000"/>
    <n v="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00000"/>
    <n v="0"/>
    <n v="100000"/>
    <n v="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0"/>
    <n v="145000"/>
    <n v="290000"/>
    <n v="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30000"/>
    <n v="8640"/>
    <n v="30000"/>
    <n v="864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5300000"/>
    <n v="6065526"/>
    <n v="6065526"/>
    <n v="4880754.1800000006"/>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20000"/>
    <n v="0"/>
    <n v="20000"/>
    <n v="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420000"/>
    <n v="0"/>
    <n v="100000"/>
    <n v="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1500000"/>
    <n v="2333183.6"/>
    <n v="2625000"/>
    <n v="2333183.6"/>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650000"/>
    <n v="590602.47"/>
    <n v="599000"/>
    <n v="590602.47"/>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864000"/>
    <n v="543471.17000000004"/>
    <n v="553000"/>
    <n v="543471.17000000004"/>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30000"/>
    <n v="22620"/>
    <n v="30000"/>
    <n v="22620"/>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300500"/>
    <n v="1838242.73"/>
    <n v="2060000"/>
    <n v="810403.60000000009"/>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400000"/>
    <n v="0"/>
    <n v="400000"/>
    <n v="0"/>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400000"/>
    <n v="0"/>
    <n v="390800"/>
    <n v="0"/>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60000"/>
    <n v="0"/>
    <n v="60000"/>
    <n v="0"/>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85000"/>
    <n v="33040"/>
    <n v="150000"/>
    <n v="9440"/>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800000"/>
    <n v="1121576.52"/>
    <n v="1233194"/>
    <n v="818410.7"/>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00000"/>
    <n v="455321.06999999995"/>
    <n v="405000"/>
    <n v="405494.61"/>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1000"/>
    <n v="0"/>
    <n v="1000"/>
    <n v="0"/>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5000"/>
    <n v="2599.7199999999998"/>
    <n v="15000"/>
    <n v="2599.7199999999998"/>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25000"/>
    <n v="21216.739999999998"/>
    <n v="25000"/>
    <n v="21216.739999999998"/>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0"/>
    <n v="0"/>
    <n v="60000"/>
    <n v="0"/>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1000000"/>
    <n v="2168423.19"/>
    <n v="2950000"/>
    <n v="1986835.8"/>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2500000"/>
    <n v="1145400"/>
    <n v="650000"/>
    <n v="1145400"/>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350000"/>
    <n v="210443.01"/>
    <n v="300000"/>
    <n v="37583"/>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300000"/>
    <n v="401771.02"/>
    <n v="371964"/>
    <n v="401771.02"/>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250000"/>
    <n v="88264"/>
    <n v="300000"/>
    <n v="88264"/>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3307431"/>
    <n v="218400.01"/>
    <n v="882686.87999999989"/>
    <n v="0"/>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200000"/>
    <n v="0"/>
    <n v="200000"/>
    <n v="0"/>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8000"/>
    <n v="0"/>
    <n v="8000"/>
    <n v="0"/>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4000"/>
    <n v="0"/>
    <n v="4000"/>
    <n v="0"/>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200000"/>
    <n v="1473682.88"/>
    <n v="1459200"/>
    <n v="1381642.88"/>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000000"/>
    <n v="21564.5"/>
    <n v="323000"/>
    <n v="21564.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185000"/>
    <n v="296031.45"/>
    <n v="367000"/>
    <n v="268231.4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0"/>
    <n v="94890"/>
    <n v="92000"/>
    <n v="61970.00999999999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5000"/>
    <n v="0"/>
    <n v="5100"/>
    <n v="0"/>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15906.4"/>
    <n v="16000"/>
    <n v="2218.4"/>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0"/>
    <n v="0"/>
    <n v="130000"/>
    <n v="0"/>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7750"/>
    <n v="8000"/>
    <n v="7750"/>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0"/>
    <n v="214263.22"/>
    <n v="243000"/>
    <n v="214263.22"/>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0"/>
    <n v="47436"/>
    <n v="63400"/>
    <n v="47436"/>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260000"/>
    <n v="0"/>
    <n v="0"/>
    <n v="0"/>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320000"/>
    <n v="708"/>
    <n v="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60603.68"/>
    <n v="61000"/>
    <n v="60603.6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0"/>
    <n v="0"/>
    <n v="0"/>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163993.51999999999"/>
    <n v="176224"/>
    <n v="163993.51999999999"/>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440000"/>
    <n v="3440000"/>
    <n v="3440000"/>
    <n v="2443100"/>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170000"/>
    <n v="160000"/>
    <n v="160000"/>
    <n v="160000"/>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100000"/>
    <n v="154570.98000000001"/>
    <n v="154600"/>
    <n v="154570.98000000001"/>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60000"/>
    <n v="1840.8"/>
    <n v="1900"/>
    <n v="1840.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21130.260000000002"/>
    <n v="12000"/>
    <n v="21130.26"/>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350000"/>
    <n v="982124.67"/>
    <n v="985000"/>
    <n v="973124.65"/>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82898.48"/>
    <n v="99700"/>
    <n v="82898.47"/>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200000"/>
    <n v="324797.13999999996"/>
    <n v="335000"/>
    <n v="324797.13999999996"/>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50000"/>
    <n v="30531.08"/>
    <n v="0"/>
    <n v="30531.0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80000"/>
    <n v="284368.2"/>
    <n v="414300"/>
    <n v="284368.19999999995"/>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210000"/>
    <n v="30000"/>
    <n v="30000"/>
    <n v="30000"/>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5000"/>
    <n v="124410.61000000002"/>
    <n v="240000"/>
    <n v="124410.61000000002"/>
  </r>
  <r>
    <s v="2023"/>
    <x v="0"/>
    <x v="0"/>
    <x v="1"/>
    <x v="1"/>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0"/>
    <n v="0"/>
    <n v="0"/>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06800000"/>
    <n v="80866142.200000003"/>
    <n v="109200000"/>
    <n v="80866142.199999988"/>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360000"/>
    <n v="0"/>
    <n v="360000"/>
    <n v="0"/>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080000"/>
    <n v="161700"/>
    <n v="427620"/>
    <n v="161700"/>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780000"/>
    <n v="0"/>
    <n v="780000"/>
    <n v="0"/>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624000"/>
    <n v="470000"/>
    <n v="600000"/>
    <n v="423000"/>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560000"/>
    <n v="1094237.81"/>
    <n v="1560000"/>
    <n v="976024.78"/>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0000000"/>
    <n v="0"/>
    <n v="10000000"/>
    <n v="0"/>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000000"/>
    <n v="1161704.01"/>
    <n v="1350000"/>
    <n v="324396"/>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500000"/>
    <n v="315640.96999999997"/>
    <n v="700000"/>
    <n v="142873.56"/>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996000"/>
    <n v="975000"/>
    <n v="1179000"/>
    <n v="873000"/>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6660000"/>
    <n v="6118420"/>
    <n v="7620000"/>
    <n v="5505880"/>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6500000"/>
    <n v="0"/>
    <n v="50000"/>
    <n v="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7791129"/>
    <n v="5819974.4199999999"/>
    <n v="7892927.0399999991"/>
    <n v="5808260.8099999996"/>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7851456"/>
    <n v="5864037.8300000001"/>
    <n v="7965111.6799999997"/>
    <n v="5852307.7000000002"/>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253489"/>
    <n v="919880.96999999986"/>
    <n v="1238436.3999999999"/>
    <n v="917981.02"/>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36000"/>
    <n v="138.21"/>
    <n v="11000"/>
    <n v="138.19999999999999"/>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2400000"/>
    <n v="1682379.1099999999"/>
    <n v="2200000"/>
    <n v="1682379.0999999996"/>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5134"/>
    <n v="0"/>
    <n v="5212.88"/>
    <n v="0"/>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360000"/>
    <n v="123389.36000000002"/>
    <n v="260000"/>
    <n v="123389.35999999999"/>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4320000"/>
    <n v="2799667.38"/>
    <n v="4020000"/>
    <n v="2799667.0799999996"/>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36000"/>
    <n v="33385"/>
    <n v="36000"/>
    <n v="33385"/>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48000"/>
    <n v="48996"/>
    <n v="48000"/>
    <n v="48996"/>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100000"/>
    <n v="0"/>
    <n v="25000"/>
    <n v="0"/>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0"/>
    <n v="130990.62"/>
    <n v="135000"/>
    <n v="130990.62"/>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200000"/>
    <n v="0"/>
    <n v="250000"/>
    <n v="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752405"/>
    <n v="2100000"/>
    <n v="1746892.5"/>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0"/>
    <n v="106858.12"/>
    <n v="110000"/>
    <n v="106858.1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100000"/>
    <n v="9800"/>
    <n v="100000"/>
    <n v="9800"/>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50000"/>
    <n v="0"/>
    <n v="50000"/>
    <n v="0"/>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50000"/>
    <n v="0"/>
    <n v="50000"/>
    <n v="0"/>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100000"/>
    <n v="0"/>
    <n v="5000"/>
    <n v="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0"/>
    <n v="0"/>
    <n v="5000"/>
    <n v="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50000"/>
    <n v="0"/>
    <n v="5000"/>
    <n v="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50000"/>
    <n v="0"/>
    <n v="5000"/>
    <n v="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100000"/>
    <n v="0"/>
    <n v="0"/>
    <n v="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100000"/>
    <n v="0"/>
    <n v="5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49427.64"/>
    <n v="649500"/>
    <n v="649427.64"/>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0"/>
    <n v="8190"/>
    <n v="8200"/>
    <n v="8190"/>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00000"/>
    <n v="0"/>
    <n v="20000"/>
    <n v="0"/>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200000"/>
    <n v="208270"/>
    <n v="200000"/>
    <n v="188210"/>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200000"/>
    <n v="104288.4"/>
    <n v="100000"/>
    <n v="104288.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00000"/>
    <n v="0"/>
    <n v="10000"/>
    <n v="0"/>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00000"/>
    <n v="1185104.3600000001"/>
    <n v="1215900"/>
    <n v="123818.26"/>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00000"/>
    <n v="0"/>
    <n v="5000"/>
    <n v="0"/>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700000"/>
    <n v="412882"/>
    <n v="400000"/>
    <n v="348808"/>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
    <n v="0"/>
    <n v="1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
    <n v="0"/>
    <n v="1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
    <n v="0"/>
    <n v="1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0"/>
    <n v="0"/>
    <n v="5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
    <n v="0"/>
    <n v="5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
    <n v="0"/>
    <n v="1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0"/>
    <n v="513305.14"/>
    <n v="590800"/>
    <n v="513305.14"/>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500000"/>
    <n v="0"/>
    <n v="5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200000"/>
    <n v="403639.92"/>
    <n v="25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200000"/>
    <n v="35000"/>
    <n v="300000"/>
    <n v="3500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200000"/>
    <n v="0"/>
    <n v="15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00000"/>
    <n v="614443.69999999995"/>
    <n v="50000"/>
    <n v="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500000"/>
    <n v="414956.79999999999"/>
    <n v="1766500"/>
    <n v="10500"/>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5000"/>
    <n v="0"/>
    <n v="5000"/>
    <n v="0"/>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0"/>
    <n v="29429.21"/>
    <n v="30000"/>
    <n v="0"/>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800000"/>
    <n v="2130696.5"/>
    <n v="2145800"/>
    <n v="860102"/>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200000"/>
    <n v="0"/>
    <n v="50000"/>
    <n v="0"/>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00000"/>
    <n v="786729.48"/>
    <n v="832200"/>
    <n v="567126.48"/>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100000"/>
    <n v="0"/>
    <n v="25000"/>
    <n v="0"/>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400000"/>
    <n v="165052.5"/>
    <n v="175000"/>
    <n v="165052.5"/>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200000"/>
    <n v="353233"/>
    <n v="370000"/>
    <n v="38055"/>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50000"/>
    <n v="0"/>
    <n v="5000"/>
    <n v="0"/>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200000"/>
    <n v="129823.6"/>
    <n v="250000"/>
    <n v="129823.6"/>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200000"/>
    <n v="109150"/>
    <n v="215000"/>
    <n v="109150"/>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300000"/>
    <n v="0"/>
    <n v="850000"/>
    <n v="0"/>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50000"/>
    <n v="13150.05"/>
    <n v="50000"/>
    <n v="13150.0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10000"/>
    <n v="0"/>
    <n v="0"/>
    <n v="0"/>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10000"/>
    <n v="0"/>
    <n v="0"/>
    <n v="0"/>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400000"/>
    <n v="192045"/>
    <n v="392000"/>
    <n v="19204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10000"/>
    <n v="0"/>
    <n v="1000"/>
    <n v="0"/>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200000"/>
    <n v="45985.54"/>
    <n v="75000"/>
    <n v="29760.54"/>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232731.4"/>
    <n v="257750"/>
    <n v="232731.4"/>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3540"/>
    <n v="25000"/>
    <n v="354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00000"/>
    <n v="0"/>
    <n v="2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400000"/>
    <n v="44016.979999999996"/>
    <n v="100000"/>
    <n v="44016.979999999996"/>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400000"/>
    <n v="452077.82"/>
    <n v="450000"/>
    <n v="451074.82"/>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115050"/>
    <n v="125000"/>
    <n v="11505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0"/>
    <n v="5451.6"/>
    <n v="10000"/>
    <n v="5451.6"/>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25000"/>
    <n v="0"/>
    <n v="25000"/>
    <n v="0"/>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2400000"/>
    <n v="600000"/>
    <n v="4900000"/>
    <n v="600000"/>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2800000"/>
    <n v="1613417.1"/>
    <n v="3460000"/>
    <n v="1613245.4"/>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200000"/>
    <n v="395211.18000000005"/>
    <n v="500000"/>
    <n v="164997.04"/>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400000"/>
    <n v="288680.86"/>
    <n v="600000"/>
    <n v="204753.6"/>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100000"/>
    <n v="6697.68"/>
    <n v="100000"/>
    <n v="6697.68"/>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10000"/>
    <n v="0"/>
    <n v="10000"/>
    <n v="0"/>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10000"/>
    <n v="9328"/>
    <n v="10000"/>
    <n v="9328"/>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300000"/>
    <n v="246146.23"/>
    <n v="300000"/>
    <n v="246146.23"/>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100000"/>
    <n v="63447.08"/>
    <n v="100000"/>
    <n v="49130.29"/>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500000"/>
    <n v="90544.7"/>
    <n v="300000"/>
    <n v="90544.7"/>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500000"/>
    <n v="622785.49"/>
    <n v="1188000"/>
    <n v="444730.21"/>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2.4"/>
    <n v="100000"/>
    <n v="212.4"/>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
    <n v="34083.449999999997"/>
    <n v="50000"/>
    <n v="34083.449999999997"/>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50000"/>
    <n v="0"/>
    <n v="50000"/>
    <n v="0"/>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200000"/>
    <n v="25116.3"/>
    <n v="85000"/>
    <n v="25116.3"/>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0"/>
    <n v="1789182.3099999998"/>
    <n v="1567250"/>
    <n v="1309749.5299999998"/>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500000"/>
    <n v="862961.73"/>
    <n v="1200000"/>
    <n v="857702.07"/>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700000"/>
    <n v="366128.55000000005"/>
    <n v="800000"/>
    <n v="366128.55"/>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12980"/>
    <n v="100000"/>
    <n v="0"/>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500000"/>
    <n v="606288"/>
    <n v="1055000"/>
    <n v="505433.58999999997"/>
  </r>
  <r>
    <s v="2023"/>
    <x v="0"/>
    <x v="0"/>
    <x v="1"/>
    <x v="1"/>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0"/>
    <n v="0"/>
    <n v="0"/>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36397000"/>
    <n v="30045000"/>
    <n v="31217000"/>
    <n v="25465000"/>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0"/>
    <n v="4460000"/>
    <n v="5180000"/>
    <n v="3340000"/>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3479500"/>
    <n v="0"/>
    <n v="3479500"/>
    <n v="0"/>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200000"/>
    <n v="0"/>
    <n v="0"/>
    <n v="0"/>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100000"/>
    <n v="76142.13"/>
    <n v="300000"/>
    <n v="76142.13"/>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3588000"/>
    <n v="4444000"/>
    <n v="4588000"/>
    <n v="3664000"/>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3778500"/>
    <n v="0"/>
    <n v="0"/>
    <n v="0"/>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3778500"/>
    <n v="0"/>
    <n v="2477000"/>
    <n v="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3000000"/>
    <n v="2447091.5"/>
    <n v="3000000"/>
    <n v="2042274.5"/>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3000000"/>
    <n v="2449168"/>
    <n v="3000000"/>
    <n v="2045155"/>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400000"/>
    <n v="342576.26000000007"/>
    <n v="400000"/>
    <n v="284445.33999999997"/>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200000"/>
    <n v="738022.57"/>
    <n v="1200000"/>
    <n v="738022.57"/>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204000"/>
    <n v="367162.21"/>
    <n v="204000"/>
    <n v="367162.21"/>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200000"/>
    <n v="231341.59000000003"/>
    <n v="200000"/>
    <n v="231341.59"/>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1800000"/>
    <n v="1390200"/>
    <n v="1800000"/>
    <n v="1390200"/>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400000"/>
    <n v="163423.5"/>
    <n v="400000"/>
    <n v="16342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000000"/>
    <n v="1867341.78"/>
    <n v="1869900"/>
    <n v="1867341.7799999998"/>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84000"/>
    <n v="134669.13999999998"/>
    <n v="184000"/>
    <n v="134669.13999999998"/>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100000"/>
    <n v="4500"/>
    <n v="4500"/>
    <n v="4500"/>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400000"/>
    <n v="346467.27"/>
    <n v="495500"/>
    <n v="191122.74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00000"/>
    <n v="0"/>
    <n v="398000"/>
    <n v="0"/>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1000000"/>
    <n v="0"/>
    <n v="400000"/>
    <n v="0"/>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1500000"/>
    <n v="1107880"/>
    <n v="1494000"/>
    <n v="1107880"/>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900000"/>
    <n v="1728000"/>
    <n v="1584000"/>
    <n v="864000"/>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200000"/>
    <n v="36000"/>
    <n v="106000"/>
    <n v="18000"/>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1440000"/>
    <n v="290516"/>
    <n v="1456000"/>
    <n v="29051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0"/>
    <n v="0"/>
    <n v="0"/>
    <n v="0"/>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88268.5"/>
    <n v="90000"/>
    <n v="88268.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0"/>
    <n v="18998"/>
    <n v="20000"/>
    <n v="18998"/>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70000"/>
    <n v="31913.1"/>
    <n v="70000"/>
    <n v="31913.1"/>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80000"/>
    <n v="32200.18"/>
    <n v="80000"/>
    <n v="32200.18"/>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85000"/>
    <n v="0"/>
    <n v="65000"/>
    <n v="0"/>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6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000"/>
    <n v="40359.1"/>
    <n v="80000"/>
    <n v="40359.1"/>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500000"/>
    <n v="273382.59999999998"/>
    <n v="480000"/>
    <n v="273382.59999999998"/>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000"/>
    <n v="24000.07"/>
    <n v="80000"/>
    <n v="24000.07"/>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49504"/>
    <n v="5652.8"/>
    <n v="49504"/>
    <n v="5652.8"/>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100000"/>
    <n v="4145"/>
    <n v="100000"/>
    <n v="4145"/>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1860000"/>
    <n v="1860000"/>
    <n v="1860000"/>
    <n v="1155000"/>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1200000"/>
    <n v="1200000"/>
    <n v="1200000"/>
    <n v="900000"/>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50000"/>
    <n v="0"/>
    <n v="350000"/>
    <n v="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960000"/>
    <n v="960000"/>
    <n v="960000"/>
    <n v="720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480000"/>
    <n v="480000"/>
    <n v="480000"/>
    <n v="360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31238"/>
    <n v="0"/>
    <n v="131238"/>
    <n v="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255000"/>
    <n v="0"/>
    <n v="255000"/>
    <n v="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255000"/>
    <n v="255000"/>
    <n v="255000"/>
    <n v="255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255000"/>
    <n v="0"/>
    <n v="255000"/>
    <n v="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131238"/>
    <n v="0"/>
    <n v="131238"/>
    <n v="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131238"/>
    <n v="120000"/>
    <n v="131238"/>
    <n v="120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131238"/>
    <n v="130500"/>
    <n v="131238"/>
    <n v="1305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247730"/>
    <n v="217000"/>
    <n v="247730"/>
    <n v="145699.5"/>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248120"/>
    <n v="218000"/>
    <n v="248120"/>
    <n v="145905"/>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43090"/>
    <n v="32420.55"/>
    <n v="43090"/>
    <n v="19788.989999999998"/>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102970"/>
    <n v="102725"/>
    <n v="102970"/>
    <n v="76572"/>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103220"/>
    <n v="104000"/>
    <n v="103220"/>
    <n v="7668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16535"/>
    <n v="16000"/>
    <n v="16535"/>
    <n v="1188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549579031"/>
    <n v="554485715.85000002"/>
    <n v="559645031"/>
    <n v="408682261.06999999"/>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70991343"/>
    <n v="66512000"/>
    <n v="70143705.439999998"/>
    <n v="5500000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1312987"/>
    <n v="1312987"/>
    <n v="1312987"/>
    <n v="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56687800"/>
    <n v="56155800"/>
    <n v="56155800"/>
    <n v="4679650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2035148"/>
    <n v="2035148"/>
    <n v="2035148"/>
    <n v="67500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177642427"/>
    <n v="180566230.30000001"/>
    <n v="182402327"/>
    <n v="11875050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37578934"/>
    <n v="11007009"/>
    <n v="32329834"/>
    <n v="4447954.67"/>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10763334"/>
    <n v="10201334"/>
    <n v="10763334"/>
    <n v="3075234.7199999997"/>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86371639"/>
    <n v="71250"/>
    <n v="86371639"/>
    <n v="7125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1100000"/>
    <n v="981800"/>
    <n v="1100000"/>
    <n v="981800"/>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1470328"/>
    <n v="1372298.12"/>
    <n v="1470328"/>
    <n v="1329658.5299999998"/>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293232388"/>
    <n v="271283478.84000003"/>
    <n v="298003105"/>
    <n v="182369735.43999997"/>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3493075"/>
    <n v="2700000"/>
    <n v="3493075"/>
    <n v="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366699357"/>
    <n v="364519200"/>
    <n v="377849357"/>
    <n v="26215650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0"/>
    <n v="1010000"/>
    <n v="1400000"/>
    <n v="101000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15967320"/>
    <n v="13339250"/>
    <n v="17167320"/>
    <n v="456255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6640000"/>
    <n v="5900000"/>
    <n v="6640000"/>
    <n v="192000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62259254"/>
    <n v="18000"/>
    <n v="62259254"/>
    <n v="1800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0"/>
    <n v="13505750"/>
    <n v="14000000"/>
    <n v="12291450"/>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0"/>
    <n v="10133348.760000002"/>
    <n v="18000000"/>
    <n v="8463864.7999999989"/>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49690106"/>
    <n v="873170.5199999999"/>
    <n v="20418606"/>
    <n v="775657.03"/>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34896242"/>
    <n v="35467523.920000002"/>
    <n v="35791241.920000002"/>
    <n v="28662936.600000001"/>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55346942"/>
    <n v="52412150.030000001"/>
    <n v="55266942"/>
    <n v="52412150.030000001"/>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0"/>
    <n v="7500"/>
    <n v="7500"/>
    <n v="7500"/>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235405"/>
    <n v="200000"/>
    <n v="13235405"/>
    <n v="200000"/>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55205406"/>
    <n v="40362041.530000001"/>
    <n v="55205406"/>
    <n v="40362041.530000001"/>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51604331"/>
    <n v="1481086.61"/>
    <n v="18019331"/>
    <n v="1228921.6600000001"/>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80000000"/>
    <n v="50252000"/>
    <n v="62100000"/>
    <n v="42909000"/>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51578731"/>
    <n v="47647441.25"/>
    <n v="51578731"/>
    <n v="47277441.25"/>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0"/>
    <n v="11283"/>
    <n v="11283"/>
    <n v="11283"/>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885400"/>
    <n v="0"/>
    <n v="685400"/>
    <n v="0"/>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51604331"/>
    <n v="47737769.5"/>
    <n v="51604331"/>
    <n v="47737769.5"/>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0"/>
    <n v="100000"/>
    <n v="112000000"/>
    <n v="100000"/>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1053814.75"/>
    <n v="2000000"/>
    <n v="973069.34999999974"/>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305000"/>
    <n v="400000"/>
    <n v="120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56975971"/>
    <n v="53002737.32"/>
    <n v="56954410.530000001"/>
    <n v="37445172.509999976"/>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58014729"/>
    <n v="53359734.899999984"/>
    <n v="58150949.159999996"/>
    <n v="38034575.869999982"/>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0686454"/>
    <n v="8651358.8900000025"/>
    <n v="10823631.949999999"/>
    <n v="5097873.6899999911"/>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52109013"/>
    <n v="49842658.649999999"/>
    <n v="52819013"/>
    <n v="31856147.349999975"/>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53663949"/>
    <n v="51507091.670000002"/>
    <n v="54099949"/>
    <n v="32101172.749999993"/>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8806887"/>
    <n v="8236980.6199999982"/>
    <n v="8813887"/>
    <n v="4187424.8599999975"/>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997179"/>
    <n v="890801.97"/>
    <n v="997179"/>
    <n v="76114.179999999993"/>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6958325"/>
    <n v="4958325"/>
    <n v="6458325"/>
    <n v="1524686.33"/>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7320348"/>
    <n v="9920347.9100000001"/>
    <n v="9920348"/>
    <n v="8932559.6100000013"/>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26651408"/>
    <n v="26651408.000000004"/>
    <n v="26651408"/>
    <n v="19852724.880000006"/>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1527437"/>
    <n v="562138"/>
    <n v="1027437"/>
    <n v="434504.19999999995"/>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250800"/>
    <n v="250800"/>
    <n v="250800"/>
    <n v="146355"/>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877179"/>
    <n v="877179"/>
    <n v="262681.59999999998"/>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6418325"/>
    <n v="6418325"/>
    <n v="2574126.2699999996"/>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28804496"/>
    <n v="28804496"/>
    <n v="24898059.609999999"/>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50147264"/>
    <n v="40141218.159999996"/>
    <n v="50147264"/>
    <n v="39273295.780000001"/>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22000000"/>
    <n v="336750.75999999978"/>
    <n v="10255134"/>
    <n v="0"/>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6352736"/>
    <n v="1205575.1000000001"/>
    <n v="2100000"/>
    <n v="1166660.1000000001"/>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05670129"/>
    <n v="141303284.86000001"/>
    <n v="313728546"/>
    <n v="38643727.609999999"/>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50000"/>
    <n v="0"/>
    <n v="50000"/>
    <n v="0"/>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26000000"/>
    <n v="13576643.039999999"/>
    <n v="16000000"/>
    <n v="10132141.049999999"/>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6700000"/>
    <n v="2272163.31"/>
    <n v="6700000"/>
    <n v="1237095.1099999999"/>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6691297.5"/>
    <n v="23840000"/>
    <n v="1669129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18630000"/>
    <n v="21600069.5"/>
    <n v="27590000"/>
    <n v="20379522"/>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1000000"/>
    <n v="3380654.2600000007"/>
    <n v="6100000"/>
    <n v="2426052.79"/>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6303162"/>
    <n v="0"/>
    <n v="4203162"/>
    <n v="0"/>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3000000"/>
    <n v="854390.3"/>
    <n v="3000000"/>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1409143"/>
    <n v="0"/>
    <n v="809143"/>
    <n v="0"/>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2680000"/>
    <n v="1607302.75"/>
    <n v="5780000"/>
    <n v="1607302.75"/>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900000"/>
    <n v="685030"/>
    <n v="900000"/>
    <n v="163030"/>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0"/>
    <n v="520000"/>
    <n v="2500000"/>
    <n v="520000"/>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3960000"/>
    <n v="922248.55"/>
    <n v="1960000"/>
    <n v="435918.55"/>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20000"/>
    <n v="0"/>
    <n v="20000"/>
    <n v="0"/>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1500000"/>
    <n v="294882"/>
    <n v="752736"/>
    <n v="294882"/>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40000"/>
    <n v="0"/>
    <n v="0"/>
    <n v="0"/>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790000"/>
    <n v="0"/>
    <n v="790000"/>
    <n v="0"/>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79542806"/>
    <n v="197943824.14999995"/>
    <n v="253042806"/>
    <n v="191259829.68999997"/>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60000"/>
    <n v="160480"/>
    <n v="60000"/>
    <n v="160480"/>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2000000"/>
    <n v="556672.46"/>
    <n v="2000000"/>
    <n v="357295.12000000005"/>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1050000"/>
    <n v="0"/>
    <n v="1050000"/>
    <n v="0"/>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600000"/>
    <n v="121173.02"/>
    <n v="600000"/>
    <n v="121173.02"/>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8725380"/>
    <n v="15538158.710000001"/>
    <n v="20725380"/>
    <n v="3445070.38"/>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6796132.6799999997"/>
    <n v="7500001"/>
    <n v="6796132.6799999997"/>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12225000"/>
    <n v="11698510.92"/>
    <n v="12225000"/>
    <n v="11698510.92"/>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500000"/>
    <n v="2148793.9500000002"/>
    <n v="3500000"/>
    <n v="2148793.9500000002"/>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31713946"/>
    <n v="24941347.860000007"/>
    <n v="34213946"/>
    <n v="24941347.860000007"/>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0"/>
    <n v="0"/>
    <n v="80000"/>
    <n v="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839620"/>
    <n v="466385.01"/>
    <n v="720020"/>
    <n v="336713.02"/>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200000"/>
    <n v="1220100.25"/>
    <n v="1700000"/>
    <n v="78234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840590"/>
    <n v="0"/>
    <n v="840590"/>
    <n v="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54000"/>
    <n v="145829"/>
    <n v="154000"/>
    <n v="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210000"/>
    <n v="0"/>
    <n v="210000"/>
    <n v="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100000"/>
    <n v="416186"/>
    <n v="100000"/>
    <n v="22184"/>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1000000"/>
    <n v="97520"/>
    <n v="1000000"/>
    <n v="33369.51"/>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1083020"/>
    <n v="690868.58000000007"/>
    <n v="942620"/>
    <n v="230737.2"/>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16800000"/>
    <n v="289860.19"/>
    <n v="5350000"/>
    <n v="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0"/>
    <n v="74415.759999999995"/>
    <n v="100000"/>
    <n v="74415.759999999995"/>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1350000"/>
    <n v="343330.02"/>
    <n v="1350000"/>
    <n v="81110"/>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2200000"/>
    <n v="199999"/>
    <n v="2200000"/>
    <n v="27673.64"/>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900000"/>
    <n v="412292"/>
    <n v="900000"/>
    <n v="241168"/>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12000000"/>
    <n v="16767606.529999999"/>
    <n v="15000000"/>
    <n v="9036675.570000000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15500000"/>
    <n v="4247450.37"/>
    <n v="5100000"/>
    <n v="1985638.1100000006"/>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00000"/>
    <n v="0"/>
    <n v="10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200000"/>
    <n v="0"/>
    <n v="2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295000"/>
    <n v="99966.62"/>
    <n v="295000"/>
    <n v="99966.62"/>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100000"/>
    <n v="0"/>
    <n v="1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200000"/>
    <n v="489000"/>
    <n v="200000"/>
    <n v="48900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2500000"/>
    <n v="0"/>
    <n v="25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1000000"/>
    <n v="0"/>
    <n v="10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2790430"/>
    <n v="1659079.99"/>
    <n v="1890430"/>
    <n v="1476179.99"/>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1000000"/>
    <n v="0"/>
    <n v="78052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13500000"/>
    <n v="2248694.2599999998"/>
    <n v="6500000"/>
    <n v="129855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400000"/>
    <n v="378038.37"/>
    <n v="400000"/>
    <n v="378038.3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23855624"/>
    <n v="13928190.09"/>
    <n v="24155104"/>
    <n v="4933645.3100000005"/>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100000"/>
    <n v="402412.68"/>
    <n v="100000"/>
    <n v="402412.68"/>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6449442"/>
    <n v="0"/>
    <n v="149442"/>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0"/>
    <n v="0"/>
    <n v="1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2000000"/>
    <n v="290968.34000000003"/>
    <n v="2000000"/>
    <n v="185161.62"/>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100000"/>
    <n v="708840"/>
    <n v="1100000"/>
    <n v="342864"/>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900000"/>
    <n v="118000"/>
    <n v="2100000"/>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6500000"/>
    <n v="19554675.23"/>
    <n v="27000000"/>
    <n v="17442787.32"/>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4640348"/>
    <n v="0"/>
    <n v="4640348"/>
    <n v="0"/>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4190000"/>
    <n v="82318.60000000149"/>
    <n v="5200000"/>
    <n v="82318.600000000006"/>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0957500"/>
    <n v="6609085.0899999999"/>
    <n v="11465123"/>
    <n v="4460305.09"/>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5145000"/>
    <n v="3666004"/>
    <n v="5145000"/>
    <n v="1435003.99"/>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34500000"/>
    <n v="20263598.639999997"/>
    <n v="46600000"/>
    <n v="9042212"/>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3973632"/>
    <n v="212970.7"/>
    <n v="5473632"/>
    <n v="212970.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58500000"/>
    <n v="85564549.890000001"/>
    <n v="143990000"/>
    <n v="75774445.590000004"/>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500000"/>
    <n v="0"/>
    <n v="0"/>
    <n v="0"/>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6300000"/>
    <n v="3198767.89"/>
    <n v="3700000"/>
    <n v="3198767.89"/>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500000"/>
    <n v="462153.9"/>
    <n v="500000"/>
    <n v="462153.89999999997"/>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1300000"/>
    <n v="2557001"/>
    <n v="1300000"/>
    <n v="1301481"/>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45000000"/>
    <n v="36678536.149999991"/>
    <n v="56200000"/>
    <n v="23611420.380000003"/>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11500000"/>
    <n v="3678237.1799999997"/>
    <n v="11900000"/>
    <n v="2771502.18"/>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7800000"/>
    <n v="30144556.5"/>
    <n v="37800000"/>
    <n v="29911497.699999996"/>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700000"/>
    <n v="9168.6"/>
    <n v="700000"/>
    <n v="9168.6"/>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00000"/>
    <n v="117000"/>
    <n v="300000"/>
    <n v="27000"/>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100000"/>
    <n v="1888"/>
    <n v="101900"/>
    <n v="1888"/>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0000000"/>
    <n v="1608606.8599999999"/>
    <n v="5000000"/>
    <n v="1540066.8599999999"/>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000000"/>
    <n v="0"/>
    <n v="1000000"/>
    <n v="0"/>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000000"/>
    <n v="81432"/>
    <n v="1000000"/>
    <n v="48899.990000000005"/>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00000"/>
    <n v="0"/>
    <n v="100000"/>
    <n v="0"/>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500000"/>
    <n v="0"/>
    <n v="500000"/>
    <n v="0"/>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900000"/>
    <n v="515376.8"/>
    <n v="900000"/>
    <n v="515376.80000000005"/>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1200000"/>
    <n v="927952"/>
    <n v="1200000"/>
    <n v="927952"/>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800000"/>
    <n v="375830"/>
    <n v="800000"/>
    <n v="375830"/>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900000"/>
    <n v="0"/>
    <n v="900000"/>
    <n v="0"/>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151300"/>
    <n v="647499.39"/>
    <n v="1151300"/>
    <n v="647499.39"/>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0000000"/>
    <n v="3831294.0700000003"/>
    <n v="9000000"/>
    <n v="1134925.99"/>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7301300"/>
    <n v="10030"/>
    <n v="301300"/>
    <n v="10030"/>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2800000"/>
    <n v="0"/>
    <n v="1800000"/>
    <n v="0"/>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2070000"/>
    <n v="2125579.4300000002"/>
    <n v="1990000"/>
    <n v="2125579.4299999997"/>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7644000"/>
    <n v="270000"/>
    <n v="3644000"/>
    <n v="270000"/>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00000"/>
    <n v="1852266"/>
    <n v="100000"/>
    <n v="1852266"/>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0000"/>
    <n v="0"/>
    <n v="10000"/>
    <n v="0"/>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40000"/>
    <n v="0"/>
    <n v="40000"/>
    <n v="0"/>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1250000"/>
    <n v="302965"/>
    <n v="1250000"/>
    <n v="3029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4100000"/>
    <n v="3065.05"/>
    <n v="4100000"/>
    <n v="3065.0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8600000"/>
    <n v="0"/>
    <n v="70000"/>
    <n v="0"/>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20000000"/>
    <n v="5156027.8899999997"/>
    <n v="12000000"/>
    <n v="5123415.8899999997"/>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14000"/>
    <n v="0"/>
    <n v="14000"/>
    <n v="0"/>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20000"/>
    <n v="0"/>
    <n v="20000"/>
    <n v="0"/>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10000"/>
    <n v="0"/>
    <n v="10000"/>
    <n v="0"/>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2700000"/>
    <n v="25231.940000000002"/>
    <n v="700000"/>
    <n v="25231.940000000002"/>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210000"/>
    <n v="0"/>
    <n v="198100"/>
    <n v="0"/>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50000"/>
    <n v="216600"/>
    <n v="350000"/>
    <n v="216600"/>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00000"/>
    <n v="0"/>
    <n v="100000"/>
    <n v="0"/>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0000"/>
    <n v="0"/>
    <n v="10000"/>
    <n v="0"/>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600000"/>
    <n v="1324769.5"/>
    <n v="2000000"/>
    <n v="915152.74999999988"/>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20000"/>
    <n v="0"/>
    <n v="120000"/>
    <n v="0"/>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000000"/>
    <n v="0"/>
    <n v="10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370000"/>
    <n v="0"/>
    <n v="37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120000"/>
    <n v="0"/>
    <n v="12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100000"/>
    <n v="0"/>
    <n v="1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350000"/>
    <n v="0"/>
    <n v="35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60000"/>
    <n v="59991.199999999997"/>
    <n v="60000"/>
    <n v="59991.199999999997"/>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150000"/>
    <n v="0"/>
    <n v="15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600000"/>
    <n v="14915.2"/>
    <n v="605000"/>
    <n v="14915.2"/>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550000"/>
    <n v="12018.3"/>
    <n v="550000"/>
    <n v="12018.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120000"/>
    <n v="0"/>
    <n v="86636"/>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300000"/>
    <n v="0"/>
    <n v="3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0"/>
    <n v="4448.6000000000004"/>
    <n v="5000"/>
    <n v="4448.6000000000004"/>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2000000"/>
    <n v="5927.04"/>
    <n v="1500000"/>
    <n v="5927.04"/>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0"/>
    <n v="141906.79999999999"/>
    <n v="5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900000"/>
    <n v="0"/>
    <n v="9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300000"/>
    <n v="0"/>
    <n v="3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215000"/>
    <n v="8290.7800000000007"/>
    <n v="215000"/>
    <n v="8290.7800000000007"/>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100000"/>
    <n v="0"/>
    <n v="1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900000"/>
    <n v="115056.66"/>
    <n v="900000"/>
    <n v="114452.5"/>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200000"/>
    <n v="0"/>
    <n v="200000"/>
    <n v="0"/>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300000"/>
    <n v="118766.83"/>
    <n v="496000"/>
    <n v="118766.8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910000"/>
    <n v="3571.99"/>
    <n v="910000"/>
    <n v="1919.99"/>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30964000"/>
    <n v="8764000"/>
    <n v="27464000"/>
    <n v="876400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7764000"/>
    <n v="6380100"/>
    <n v="7764000"/>
    <n v="638010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5000"/>
    <n v="0"/>
    <n v="5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600000"/>
    <n v="277087.59999999998"/>
    <n v="690000"/>
    <n v="277087.5999999999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377400"/>
    <n v="0"/>
    <n v="3774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0"/>
    <n v="49673.279999999999"/>
    <n v="49700"/>
    <n v="49673.279999999999"/>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110000"/>
    <n v="0"/>
    <n v="20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1000000"/>
    <n v="455534.28"/>
    <n v="1000000"/>
    <n v="455534.2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1878000"/>
    <n v="0"/>
    <n v="1878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95000"/>
    <n v="885"/>
    <n v="95000"/>
    <n v="885"/>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36000000"/>
    <n v="38532963.119999997"/>
    <n v="48000000"/>
    <n v="26045021.619999997"/>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720000"/>
    <n v="400000"/>
    <n v="720000"/>
    <n v="20000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5000"/>
    <n v="0"/>
    <n v="5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0000"/>
    <n v="298652.57"/>
    <n v="40000"/>
    <n v="298652.57000000007"/>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00000"/>
    <n v="273779.77"/>
    <n v="400000"/>
    <n v="273779.77"/>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10000"/>
    <n v="0"/>
    <n v="10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360000"/>
    <n v="0"/>
    <n v="360000"/>
    <n v="0"/>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133500"/>
    <n v="83712.399999999994"/>
    <n v="133500"/>
    <n v="83712.399999999994"/>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00000"/>
    <n v="532597.06000000006"/>
    <n v="400000"/>
    <n v="531261.30000000005"/>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2424700"/>
    <n v="944215.35"/>
    <n v="2424700"/>
    <n v="859255.35"/>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1330000"/>
    <n v="130415.35"/>
    <n v="1330000"/>
    <n v="130415.35"/>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600000"/>
    <n v="239604.97999999998"/>
    <n v="1415000"/>
    <n v="239604.97999999998"/>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3611719"/>
    <n v="18282.41"/>
    <n v="3611719"/>
    <n v="18282.41"/>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00000"/>
    <n v="0"/>
    <n v="100000"/>
    <n v="0"/>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29000"/>
    <n v="24837.26"/>
    <n v="29000"/>
    <n v="24837.26"/>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370000"/>
    <n v="0"/>
    <n v="250000"/>
    <n v="0"/>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250000"/>
    <n v="460967"/>
    <n v="250000"/>
    <n v="460967"/>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2150000"/>
    <n v="196183.42"/>
    <n v="2150000"/>
    <n v="169643.02"/>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00000"/>
    <n v="1439925.81"/>
    <n v="2272736"/>
    <n v="1439925.81"/>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300000"/>
    <n v="0"/>
    <n v="300000"/>
    <n v="0"/>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000000"/>
    <n v="1911.6"/>
    <n v="1000000"/>
    <n v="1911.6"/>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0"/>
    <n v="0"/>
    <n v="0"/>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600000"/>
    <n v="370189.36"/>
    <n v="825264"/>
    <n v="370189.36"/>
  </r>
  <r>
    <s v="2023"/>
    <x v="0"/>
    <x v="0"/>
    <x v="1"/>
    <x v="1"/>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0"/>
    <n v="0"/>
    <n v="0"/>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2500000"/>
    <n v="1060229.52"/>
    <n v="2500000"/>
    <n v="1051792.52"/>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5760000"/>
    <n v="8275326.870000001"/>
    <n v="13723520"/>
    <n v="7999833.4500000002"/>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50000"/>
    <n v="0"/>
    <n v="50000"/>
    <n v="0"/>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076665"/>
    <n v="42597.82"/>
    <n v="3076665"/>
    <n v="42597.82"/>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500000"/>
    <n v="892845.23"/>
    <n v="1500000"/>
    <n v="0"/>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200000"/>
    <n v="331693.37"/>
    <n v="1200000"/>
    <n v="63725.99"/>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003200"/>
    <n v="2873423.91"/>
    <n v="3746400"/>
    <n v="1188280.6199999999"/>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00000"/>
    <n v="765892.13000000012"/>
    <n v="1000000"/>
    <n v="723412.12"/>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00000"/>
    <n v="84522.1"/>
    <n v="1152000"/>
    <n v="78161.89999999998"/>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500000"/>
    <n v="11151"/>
    <n v="1500000"/>
    <n v="10148"/>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8000000"/>
    <n v="0"/>
    <n v="0"/>
    <n v="0"/>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2000000"/>
    <n v="458700.69"/>
    <n v="2594400"/>
    <n v="455750.69000000006"/>
  </r>
  <r>
    <s v="2023"/>
    <x v="0"/>
    <x v="0"/>
    <x v="1"/>
    <x v="1"/>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0"/>
    <n v="0"/>
    <n v="0"/>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55760000"/>
    <n v="61121080.369999997"/>
    <n v="61108000"/>
    <n v="50899398.169999987"/>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275000"/>
    <n v="0"/>
    <n v="275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25467869"/>
    <n v="20386000"/>
    <n v="20200869"/>
    <n v="1689400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6727335"/>
    <n v="6999335"/>
    <n v="6999335"/>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500000"/>
    <n v="0"/>
    <n v="5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500000"/>
    <n v="1606550"/>
    <n v="1700000"/>
    <n v="160655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500000"/>
    <n v="560759"/>
    <n v="1300000"/>
    <n v="560756.81000000006"/>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12292501"/>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264840"/>
    <n v="198324"/>
    <n v="264840"/>
    <n v="198320.47000000003"/>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2751360"/>
    <n v="2682000"/>
    <n v="2751360"/>
    <n v="22350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1936395"/>
    <n v="5261601"/>
    <n v="5911395"/>
    <n v="5261600.5200000005"/>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880001"/>
    <n v="715241"/>
    <n v="880001"/>
    <n v="715240.34"/>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0"/>
    <n v="0"/>
    <n v="6790295"/>
    <n v="0"/>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5806581"/>
    <n v="5753384"/>
    <n v="5806581"/>
    <n v="4775694.6700000009"/>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5826699"/>
    <n v="5788266"/>
    <n v="5826699"/>
    <n v="4814591.8499999996"/>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900129"/>
    <n v="889936"/>
    <n v="900129"/>
    <n v="721870.86"/>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00000"/>
    <n v="600000"/>
    <n v="600000"/>
    <n v="20.869999999999997"/>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2894000"/>
    <n v="2894000"/>
    <n v="2894000"/>
    <n v="2369679.14"/>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8000"/>
    <n v="976300"/>
    <n v="648000"/>
    <n v="837152.87"/>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2160000"/>
    <n v="1940000"/>
    <n v="2160000"/>
    <n v="1400018.9199999997"/>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0000"/>
    <n v="23100"/>
    <n v="60000"/>
    <n v="15165"/>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78000"/>
    <n v="6600"/>
    <n v="78000"/>
    <n v="4093"/>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650000"/>
    <n v="942750.04"/>
    <n v="950000"/>
    <n v="942750.04"/>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00000"/>
    <n v="0"/>
    <n v="0"/>
    <n v="0"/>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241575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4538000"/>
    <n v="4276403"/>
    <n v="4278500"/>
    <n v="3538668.5000000005"/>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196000"/>
    <n v="89208"/>
    <n v="196000"/>
    <n v="66900.600000000006"/>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600000"/>
    <n v="509999.93999999994"/>
    <n v="600000"/>
    <n v="356999.93"/>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400000"/>
    <n v="87000.01"/>
    <n v="88000"/>
    <n v="0"/>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500000"/>
    <n v="0"/>
    <n v="418000"/>
    <n v="0"/>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476373"/>
    <n v="894365.43"/>
    <n v="796373"/>
    <n v="894364.73"/>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0"/>
    <n v="89183"/>
    <n v="232000"/>
    <n v="84933.26999999999"/>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2200000"/>
    <n v="1094995.22"/>
    <n v="1700000"/>
    <n v="0"/>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100000"/>
    <n v="751588.97"/>
    <n v="100000"/>
    <n v="751588.97"/>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70000"/>
    <n v="0"/>
    <n v="70000"/>
    <n v="0"/>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2000000"/>
    <n v="1717000.01"/>
    <n v="2000000"/>
    <n v="1246000.04"/>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700000"/>
    <n v="499140"/>
    <n v="700000"/>
    <n v="499140"/>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770000"/>
    <n v="1251140"/>
    <n v="770000"/>
    <n v="1251140"/>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100000"/>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500000"/>
    <n v="499901.3"/>
    <n v="500000"/>
    <n v="499901.3"/>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0"/>
    <n v="0"/>
    <n v="50000"/>
    <n v="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50000"/>
    <n v="230500"/>
    <n v="350000"/>
    <n v="2305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2000000"/>
    <n v="0"/>
    <n v="0"/>
    <n v="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595000"/>
    <n v="2120000.0099999998"/>
    <n v="1595000"/>
    <n v="212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5500000"/>
    <n v="4964892.57"/>
    <n v="4500000"/>
    <n v="3750725.5700000003"/>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00000"/>
    <n v="0"/>
    <n v="100000"/>
    <n v="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3060000"/>
    <n v="734000"/>
    <n v="2760000"/>
    <n v="733999.9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200000"/>
    <n v="200000.01"/>
    <n v="200000.01"/>
    <n v="200000.01"/>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700000"/>
    <n v="330000"/>
    <n v="330000"/>
    <n v="33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7419051"/>
    <n v="0"/>
    <n v="2000000"/>
    <n v="0"/>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254681.44"/>
    <n v="3508000"/>
    <n v="3254664.939999999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250000"/>
    <n v="186895.97"/>
    <n v="250000"/>
    <n v="163265.96999999997"/>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100000"/>
    <n v="0"/>
    <n v="0"/>
    <n v="0"/>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6682433"/>
    <n v="14001038.58"/>
    <n v="12643628"/>
    <n v="13572038.57"/>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53775"/>
    <n v="50350"/>
    <n v="643775"/>
    <n v="50350"/>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1418150"/>
    <n v="1342499.99"/>
    <n v="2315660"/>
    <n v="1342499.99"/>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47650"/>
    <n v="44840"/>
    <n v="47650"/>
    <n v="44840"/>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47774931.98999999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371100"/>
    <n v="8448.7999999999993"/>
    <n v="210600"/>
    <n v="8448.7999999999993"/>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400000"/>
    <n v="409651.16000000003"/>
    <n v="300000"/>
    <n v="409651.16000000003"/>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0"/>
    <n v="0"/>
    <n v="30000"/>
    <n v="0"/>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40000"/>
    <n v="259990.22"/>
    <n v="240000"/>
    <n v="259990.22"/>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33300"/>
    <n v="0"/>
    <n v="333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0"/>
    <n v="0"/>
    <n v="25000"/>
    <n v="0"/>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124737"/>
    <n v="118060.01"/>
    <n v="124737"/>
    <n v="118060.01"/>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279770"/>
    <n v="264830"/>
    <n v="279770"/>
    <n v="26483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345990"/>
    <n v="324425.03999999998"/>
    <n v="345990"/>
    <n v="324425.03999999998"/>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310466"/>
    <n v="0"/>
    <n v="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150000"/>
    <n v="0"/>
    <n v="7000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173600"/>
    <n v="0"/>
    <n v="0"/>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4000000"/>
    <n v="4800000"/>
    <n v="4000000"/>
    <n v="3884333"/>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1500000"/>
    <n v="800111.4"/>
    <n v="1600000"/>
    <n v="800097.16999999993"/>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100000"/>
    <n v="121273.32"/>
    <n v="100000"/>
    <n v="121273.32"/>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5000"/>
    <n v="32316.77"/>
    <n v="55000"/>
    <n v="32316.77"/>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200000"/>
    <n v="184663.28999999998"/>
    <n v="185000"/>
    <n v="159675.24"/>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0000"/>
    <n v="0"/>
    <n v="0"/>
    <n v="0"/>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145000"/>
    <n v="131654.49"/>
    <n v="145000"/>
    <n v="131654.49"/>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45505"/>
    <n v="294102.16000000003"/>
    <n v="345505"/>
    <n v="294102.15000000002"/>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0000"/>
    <n v="4705.2"/>
    <n v="20000"/>
    <n v="4705.2"/>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613377"/>
    <n v="579850"/>
    <n v="613377"/>
    <n v="579850"/>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54144.24"/>
    <n v="50000"/>
    <n v="54144.229999999996"/>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373200"/>
    <n v="357199.19"/>
    <n v="373200"/>
    <n v="357199.16"/>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00000"/>
    <n v="225380"/>
    <n v="200000"/>
    <n v="225380"/>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83600"/>
    <n v="92303.51"/>
    <n v="83600"/>
    <n v="92303.51"/>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155000"/>
    <n v="11280"/>
    <n v="155000"/>
    <n v="11280"/>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49359.4"/>
    <n v="50000"/>
    <n v="49359.4"/>
  </r>
  <r>
    <s v="2023"/>
    <x v="0"/>
    <x v="0"/>
    <x v="1"/>
    <x v="1"/>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0"/>
    <n v="0"/>
    <n v="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20000"/>
    <n v="0"/>
    <n v="0"/>
    <n v="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5000"/>
    <n v="0"/>
    <n v="0"/>
    <n v="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30000"/>
    <n v="0"/>
    <n v="0"/>
    <n v="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50000"/>
    <n v="0"/>
    <n v="0"/>
    <n v="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0"/>
    <n v="0"/>
    <n v="50000"/>
    <n v="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50000"/>
    <n v="0"/>
    <n v="0"/>
    <n v="0"/>
  </r>
  <r>
    <s v="2023"/>
    <x v="0"/>
    <x v="0"/>
    <x v="1"/>
    <x v="1"/>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0"/>
    <n v="0"/>
    <n v="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40841400"/>
    <n v="40841400"/>
    <n v="40841400"/>
    <n v="33088033.329999998"/>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28968000"/>
    <n v="28968000"/>
    <n v="28968000"/>
    <n v="2327300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420000"/>
    <n v="420000"/>
    <n v="420000"/>
    <n v="31500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6185450"/>
    <n v="0"/>
    <n v="618545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600000"/>
    <n v="78000"/>
    <n v="600000"/>
    <n v="7800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260000"/>
    <n v="178080.29"/>
    <n v="260000"/>
    <n v="52330.41"/>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4000000"/>
    <n v="3999663"/>
    <n v="4000000"/>
    <n v="3290000"/>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6185450"/>
    <n v="5160950.01"/>
    <n v="6185450"/>
    <n v="5160950.01"/>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10000"/>
    <n v="59800"/>
    <n v="110000"/>
    <n v="59800"/>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6185450"/>
    <n v="0"/>
    <n v="3485450"/>
    <n v="0"/>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9685.279999999999"/>
    <n v="390000"/>
    <n v="79685.280000000013"/>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4979265"/>
    <n v="4979264.88"/>
    <n v="4979265"/>
    <n v="3968489.1800000006"/>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4986288"/>
    <n v="4986287.45"/>
    <n v="4986288"/>
    <n v="4023998.3700000006"/>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702295"/>
    <n v="702293.70000000007"/>
    <n v="702295"/>
    <n v="529411.93000000005"/>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1950000"/>
    <n v="1343149.77"/>
    <n v="1950000"/>
    <n v="1343149.77"/>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3370000"/>
    <n v="1387287.17"/>
    <n v="2200000"/>
    <n v="1387287.17"/>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102000"/>
    <n v="72214"/>
    <n v="102000"/>
    <n v="72214"/>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432480"/>
    <n v="614707.4"/>
    <n v="682480"/>
    <n v="614707.4"/>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500000"/>
    <n v="143016"/>
    <n v="700000"/>
    <n v="143016"/>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300000"/>
    <n v="200500"/>
    <n v="250000"/>
    <n v="200500"/>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782000"/>
    <n v="153415.93"/>
    <n v="577000"/>
    <n v="153415.93"/>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1350000"/>
    <n v="393450"/>
    <n v="550000"/>
    <n v="393450"/>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1200000"/>
    <n v="644950.56000000006"/>
    <n v="1200000"/>
    <n v="644950.5600000000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6700000"/>
    <n v="135932205"/>
    <n v="138904500"/>
    <n v="135932205"/>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0"/>
    <n v="0"/>
    <n v="37000"/>
    <n v="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450000"/>
    <n v="200480"/>
    <n v="450000"/>
    <n v="20048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225000"/>
    <n v="32364.34"/>
    <n v="225000"/>
    <n v="32364.34"/>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125000"/>
    <n v="121022.1"/>
    <n v="125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2380000"/>
    <n v="2401928.89"/>
    <n v="2398000"/>
    <n v="2401928.89"/>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0"/>
    <n v="407288.86"/>
    <n v="421178"/>
    <n v="407288.86"/>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0"/>
    <n v="2015222.3900000001"/>
    <n v="2025000"/>
    <n v="2015222.390000000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260000"/>
    <n v="1637286.82"/>
    <n v="1847289"/>
    <n v="1637286.82"/>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150000"/>
    <n v="0"/>
    <n v="150000"/>
    <n v="0"/>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1100000"/>
    <n v="1075531.06"/>
    <n v="1100000"/>
    <n v="1075531.06"/>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0"/>
    <n v="949734.71"/>
    <n v="782500"/>
    <n v="949734.7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280000"/>
    <n v="4821573.22"/>
    <n v="4730000"/>
    <n v="4821573.22"/>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720000"/>
    <n v="280033.59999999998"/>
    <n v="720000"/>
    <n v="209233.6"/>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160000"/>
    <n v="7176"/>
    <n v="360000"/>
    <n v="7176"/>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1050000"/>
    <n v="126537.3"/>
    <n v="1050000"/>
    <n v="126537.3"/>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500000"/>
    <n v="0"/>
    <n v="300000"/>
    <n v="0"/>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257600"/>
    <n v="0"/>
    <n v="257600"/>
    <n v="0"/>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200000"/>
    <n v="164100"/>
    <n v="450000"/>
    <n v="164100"/>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280122"/>
    <n v="0"/>
    <n v="280122"/>
    <n v="0"/>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150000"/>
    <n v="296954"/>
    <n v="529000"/>
    <n v="296954"/>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175000"/>
    <n v="182000"/>
    <n v="175000"/>
    <n v="182000"/>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460000"/>
    <n v="0"/>
    <n v="393000"/>
    <n v="0"/>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5650000"/>
    <n v="5434702.2299999995"/>
    <n v="5650000"/>
    <n v="3902485.69"/>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1202745"/>
    <n v="637927.17999999993"/>
    <n v="1202745"/>
    <n v="637927.17999999993"/>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00000"/>
    <n v="196469"/>
    <n v="200000"/>
    <n v="113317"/>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50000"/>
    <n v="0"/>
    <n v="50000"/>
    <n v="0"/>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0"/>
    <n v="702319.86"/>
    <n v="700000"/>
    <n v="702319.86"/>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19942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5000"/>
    <n v="66434"/>
    <n v="65000"/>
    <n v="66434"/>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100000"/>
    <n v="282199.37"/>
    <n v="321533"/>
    <n v="282199.37"/>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500000"/>
    <n v="511661.9"/>
    <n v="500000"/>
    <n v="511661.9"/>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228000"/>
    <n v="41600"/>
    <n v="78000"/>
    <n v="41600"/>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150000"/>
    <n v="0"/>
    <n v="0"/>
    <n v="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180000"/>
    <n v="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0"/>
    <n v="0"/>
    <n v="5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30000"/>
    <n v="2497500"/>
    <n v="3330000"/>
    <n v="249750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0000"/>
    <n v="0"/>
    <n v="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25000"/>
    <n v="0"/>
    <n v="225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0"/>
    <n v="13216"/>
    <n v="140000"/>
    <n v="132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300000"/>
    <n v="216897.4"/>
    <n v="300000"/>
    <n v="90238.5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900000"/>
    <n v="379168.65"/>
    <n v="375000"/>
    <n v="361750.56999999995"/>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30000"/>
    <n v="69391.92"/>
    <n v="130000"/>
    <n v="69391.92"/>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0"/>
    <n v="538459.3899999999"/>
    <n v="550000"/>
    <n v="485713.39"/>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60000"/>
    <n v="0"/>
    <n v="410000"/>
    <n v="0"/>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2600000"/>
    <n v="16982.93"/>
    <n v="98000"/>
    <n v="16982.93"/>
  </r>
  <r>
    <s v="2023"/>
    <x v="0"/>
    <x v="0"/>
    <x v="1"/>
    <x v="1"/>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0"/>
    <n v="0"/>
    <n v="0"/>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15613200"/>
    <n v="13365000"/>
    <n v="15822600"/>
    <n v="13365000"/>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12667976"/>
    <n v="8622000"/>
    <n v="12667976"/>
    <n v="8622000"/>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2275100"/>
    <n v="0"/>
    <n v="2275100"/>
    <n v="0"/>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50000"/>
    <n v="65000"/>
    <n v="350000"/>
    <n v="65000"/>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50000"/>
    <n v="172358.1"/>
    <n v="350000"/>
    <n v="172358.1"/>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40000"/>
    <n v="450000"/>
    <n v="540000"/>
    <n v="450000"/>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2275100"/>
    <n v="1989147.7799999998"/>
    <n v="2275100"/>
    <n v="1989147.7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2275100"/>
    <n v="0"/>
    <n v="2275100"/>
    <n v="0"/>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1897369"/>
    <n v="1544486.6700000002"/>
    <n v="1897369"/>
    <n v="1544486.67"/>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1900045"/>
    <n v="1561077.0000000005"/>
    <n v="1900045"/>
    <n v="1561077.0000000002"/>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294373"/>
    <n v="221079.11000000007"/>
    <n v="294373"/>
    <n v="221079.11000000002"/>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550000"/>
    <n v="439127.32999999996"/>
    <n v="550000"/>
    <n v="439127.32999999996"/>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320000"/>
    <n v="253041.72"/>
    <n v="320000"/>
    <n v="253041.72"/>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660000"/>
    <n v="575923.01"/>
    <n v="660000"/>
    <n v="575923.01"/>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2600"/>
    <n v="9352"/>
    <n v="12600"/>
    <n v="9352"/>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7000"/>
    <n v="4922"/>
    <n v="7000"/>
    <n v="4922"/>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916598.27"/>
    <n v="2300000"/>
    <n v="1916598.27"/>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0"/>
    <n v="110691.84"/>
    <n v="110692"/>
    <n v="110691.84"/>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192619.07"/>
    <n v="202795"/>
    <n v="192619.07"/>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144727.47"/>
    <n v="150000"/>
    <n v="144727.47"/>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0"/>
    <n v="16284"/>
    <n v="25000"/>
    <n v="16284"/>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08907.82999999999"/>
    <n v="388254.08999999997"/>
    <n v="108907.82999999999"/>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0"/>
    <n v="15576"/>
    <n v="33000"/>
    <n v="15576"/>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6000"/>
    <n v="10500.01"/>
    <n v="36000"/>
    <n v="10500.01"/>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0"/>
    <n v="467398"/>
    <n v="1770000"/>
    <n v="467398"/>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1315311"/>
    <n v="0"/>
    <n v="0"/>
    <n v="0"/>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629825"/>
    <n v="1341725.5"/>
    <n v="2329825"/>
    <n v="1341725.5"/>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1250000"/>
    <n v="42285.8"/>
    <n v="950000"/>
    <n v="42285.8"/>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150000"/>
    <n v="0"/>
    <n v="70000"/>
    <n v="0"/>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100000"/>
    <n v="0"/>
    <n v="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00000"/>
    <n v="62255.240000000005"/>
    <n v="100000"/>
    <n v="62255.240000000005"/>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50000"/>
    <n v="0"/>
    <n v="10000"/>
    <n v="0"/>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76478"/>
    <n v="378700"/>
    <n v="71522"/>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0"/>
    <n v="224200"/>
    <n v="293800"/>
    <n v="224200"/>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0"/>
    <n v="35755.990000000005"/>
    <n v="49388.5"/>
    <n v="35755.990000000005"/>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42711.42"/>
    <n v="100000"/>
    <n v="42711.42"/>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300000"/>
    <n v="271400"/>
    <n v="322700"/>
    <n v="129800"/>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005001"/>
    <n v="2714"/>
    <n v="40431.280000000028"/>
    <n v="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0"/>
    <n v="167.25"/>
    <n v="1500"/>
    <n v="167.25"/>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0"/>
    <n v="121097.5"/>
    <n v="122300"/>
    <n v="51005.5"/>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05000"/>
    <n v="0"/>
    <n v="0"/>
    <n v="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0"/>
    <n v="944"/>
    <n v="1500"/>
    <n v="944"/>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50000"/>
    <n v="9849.09"/>
    <n v="50000"/>
    <n v="8383.9"/>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30000"/>
    <n v="7463.5"/>
    <n v="30000"/>
    <n v="737.5"/>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0"/>
    <n v="0"/>
    <n v="1000"/>
    <n v="0"/>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000000"/>
    <n v="3000000"/>
    <n v="3000000"/>
    <n v="2250000"/>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15000"/>
    <n v="5225"/>
    <n v="15000"/>
    <n v="5225"/>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0"/>
    <n v="708"/>
    <n v="127157.2"/>
    <n v="708"/>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0"/>
    <n v="2973.6"/>
    <n v="21240"/>
    <n v="0"/>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200000"/>
    <n v="114185.57"/>
    <n v="50000"/>
    <n v="112533.57"/>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50000"/>
    <n v="136041.04"/>
    <n v="135000"/>
    <n v="125968.5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100000"/>
    <n v="59449.32"/>
    <n v="75980"/>
    <n v="59449.32"/>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100000"/>
    <n v="281320.77999999997"/>
    <n v="326401.06"/>
    <n v="277898.77999999997"/>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9767.02"/>
    <n v="14500"/>
    <n v="7289.02"/>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84842"/>
    <n v="84970"/>
    <n v="31860"/>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15000"/>
    <n v="31812.800000000003"/>
    <n v="41980"/>
    <n v="30538.400000000001"/>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100000"/>
    <n v="129033.01000000001"/>
    <n v="182326.39"/>
    <n v="101227.12000000001"/>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167743.94"/>
    <n v="194000"/>
    <n v="162227.4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37768.46"/>
    <n v="27000"/>
    <n v="37768.46"/>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7316"/>
    <n v="18480.16"/>
    <n v="7316"/>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17222.27"/>
    <n v="20585.3"/>
    <n v="10850.27"/>
  </r>
  <r>
    <s v="2023"/>
    <x v="0"/>
    <x v="0"/>
    <x v="1"/>
    <x v="1"/>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0"/>
    <n v="0"/>
    <n v="0"/>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42000000"/>
    <n v="33843500"/>
    <n v="42000000"/>
    <n v="33843500"/>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4000000"/>
    <n v="3500000"/>
    <n v="4500000"/>
    <n v="3500000"/>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4000000"/>
    <n v="0"/>
    <n v="4000000"/>
    <n v="0"/>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0"/>
    <n v="82500"/>
    <n v="82500"/>
    <n v="82500"/>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0"/>
    <n v="0"/>
    <n v="0"/>
    <n v="0"/>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250000"/>
    <n v="111213.66"/>
    <n v="167500"/>
    <n v="111213.66"/>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3200000"/>
    <n v="2470000"/>
    <n v="3200000"/>
    <n v="2470000"/>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1929924"/>
    <n v="1429840"/>
    <n v="1429924"/>
    <n v="1429840"/>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70000"/>
    <n v="70000"/>
    <n v="70000"/>
    <n v="70000"/>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00000"/>
    <n v="0"/>
    <n v="500000"/>
    <n v="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7980.8"/>
    <n v="300000"/>
    <n v="7980.8"/>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3020000"/>
    <n v="2597812.5699999998"/>
    <n v="3152000"/>
    <n v="2597812.5700000003"/>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3221600"/>
    <n v="2651388.5000000005"/>
    <n v="3221600"/>
    <n v="2651388.5000000005"/>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60800"/>
    <n v="364352.03"/>
    <n v="528800"/>
    <n v="364352.02999999997"/>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35000"/>
    <n v="87800.65"/>
    <n v="115000"/>
    <n v="87800.639999999999"/>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476000"/>
    <n v="272891.08"/>
    <n v="396000"/>
    <n v="272891.08"/>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772000"/>
    <n v="675868.02999999991"/>
    <n v="772000"/>
    <n v="675868.03"/>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700000"/>
    <n v="700000"/>
    <n v="700000"/>
    <n v="501011.11"/>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00"/>
    <n v="0"/>
    <n v="0"/>
    <n v="0"/>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600000"/>
    <n v="240307"/>
    <n v="600000"/>
    <n v="240307"/>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200000"/>
    <n v="0"/>
    <n v="8000"/>
    <n v="0"/>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500000"/>
    <n v="0"/>
    <n v="26000"/>
    <n v="0"/>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427150"/>
    <n v="1750626.7"/>
    <n v="1427150"/>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0"/>
    <n v="118700.64"/>
    <n v="118700.64"/>
    <n v="118700.64"/>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2253.32"/>
    <n v="517654.77"/>
    <n v="502253.32"/>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0"/>
    <n v="2106"/>
    <n v="2106"/>
    <n v="2106"/>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100000"/>
    <n v="0"/>
    <n v="50000"/>
    <n v="0"/>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200000"/>
    <n v="198332.46"/>
    <n v="300000"/>
    <n v="101279.84"/>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100000"/>
    <n v="99645.1"/>
    <n v="100000"/>
    <n v="99645.1"/>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50000"/>
    <n v="45000"/>
    <n v="50000"/>
    <n v="45000"/>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500000"/>
    <n v="374189.22"/>
    <n v="500000"/>
    <n v="374189.22"/>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500000"/>
    <n v="0"/>
    <n v="0"/>
    <n v="0"/>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50000"/>
    <n v="77880"/>
    <n v="150000"/>
    <n v="77880"/>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00000"/>
    <n v="54000"/>
    <n v="100000"/>
    <n v="54000"/>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80000"/>
    <n v="0"/>
    <n v="80000"/>
    <n v="0"/>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300000"/>
    <n v="0"/>
    <n v="22000"/>
    <n v="0"/>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229676"/>
    <n v="0"/>
    <n v="1"/>
    <n v="0"/>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500000"/>
    <n v="1099677.3999999999"/>
    <n v="1250000"/>
    <n v="1099677.3999999999"/>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330948.59999999998"/>
    <n v="379000"/>
    <n v="330948.59999999998"/>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50000"/>
    <n v="24638.400000000001"/>
    <n v="50000"/>
    <n v="24638.400000000001"/>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00000"/>
    <n v="199833"/>
    <n v="200000"/>
    <n v="0"/>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100000"/>
    <n v="63821.479999999996"/>
    <n v="100000"/>
    <n v="63821.479999999996"/>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150000"/>
    <n v="60663.8"/>
    <n v="150000"/>
    <n v="60663.8"/>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50000"/>
    <n v="31860"/>
    <n v="34475"/>
    <n v="31860"/>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110601.06"/>
    <n v="120000"/>
    <n v="110601.06"/>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50000"/>
    <n v="115861.42000000001"/>
    <n v="150000"/>
    <n v="115861.42000000001"/>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25000"/>
    <n v="0"/>
    <n v="25000"/>
    <n v="0"/>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50000"/>
    <n v="2950"/>
    <n v="50000"/>
    <n v="2950"/>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20000"/>
    <n v="14312.22"/>
    <n v="20000"/>
    <n v="1431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00000"/>
    <n v="2996000"/>
    <n v="3980000"/>
    <n v="2996000"/>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0"/>
    <n v="20000"/>
    <n v="20000"/>
    <n v="20000"/>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70000"/>
    <n v="69841.84"/>
    <n v="70000"/>
    <n v="69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50000"/>
    <n v="179516.69"/>
    <n v="250000"/>
    <n v="179516.68999999997"/>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500000"/>
    <n v="327810.05"/>
    <n v="417044"/>
    <n v="268573.31999999995"/>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20000"/>
    <n v="208.5"/>
    <n v="20000"/>
    <n v="208.5"/>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50000"/>
    <n v="0"/>
    <n v="0"/>
    <n v="0"/>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00000"/>
    <n v="133148.53"/>
    <n v="150000"/>
    <n v="127548.54999999999"/>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00000"/>
    <n v="210656.98000000004"/>
    <n v="279000"/>
    <n v="169652.68000000002"/>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00000"/>
    <n v="155.76"/>
    <n v="50000"/>
    <n v="155.76"/>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50000"/>
    <n v="21948"/>
    <n v="50000"/>
    <n v="21948"/>
  </r>
  <r>
    <s v="2023"/>
    <x v="0"/>
    <x v="0"/>
    <x v="0"/>
    <x v="0"/>
    <s v="2 - Poder Ejecutivo"/>
    <s v="0213 - MINISTERIO DE TURISMO"/>
    <s v="0001 - MINISTERIO DE TURISMO"/>
    <x v="3"/>
    <x v="17"/>
    <x v="60"/>
    <s v="2.1 - REMUNERACIONES Y CONTRIBUCIONES"/>
    <s v="2.1.1 - REMUNERACIONES"/>
    <s v="N"/>
    <s v="00 - N/A"/>
    <s v="10 - FONDO GENERAL"/>
    <s v="(en blanco)"/>
    <s v="99 - MULTIPROVINCIAL"/>
    <n v="571814938"/>
    <n v="464723015.96000004"/>
    <n v="510814938"/>
    <n v="363654940.53000021"/>
  </r>
  <r>
    <s v="2023"/>
    <x v="0"/>
    <x v="0"/>
    <x v="0"/>
    <x v="0"/>
    <s v="2 - Poder Ejecutivo"/>
    <s v="0213 - MINISTERIO DE TURISMO"/>
    <s v="0001 - MINISTERIO DE TURISMO"/>
    <x v="3"/>
    <x v="17"/>
    <x v="60"/>
    <s v="2.1 - REMUNERACIONES Y CONTRIBUCIONES"/>
    <s v="2.1.1 - REMUNERACIONES"/>
    <s v="N"/>
    <s v="00 - N/A"/>
    <s v="10 - FONDO GENERAL"/>
    <s v="(en blanco)"/>
    <s v="99 - MULTIPROVINCIAL"/>
    <n v="0"/>
    <n v="270000"/>
    <n v="270000"/>
    <n v="135000"/>
  </r>
  <r>
    <s v="2023"/>
    <x v="0"/>
    <x v="0"/>
    <x v="0"/>
    <x v="0"/>
    <s v="2 - Poder Ejecutivo"/>
    <s v="0213 - MINISTERIO DE TURISMO"/>
    <s v="0001 - MINISTERIO DE TURISMO"/>
    <x v="3"/>
    <x v="17"/>
    <x v="60"/>
    <s v="2.1 - REMUNERACIONES Y CONTRIBUCIONES"/>
    <s v="2.1.1 - REMUNERACIONES"/>
    <s v="N"/>
    <s v="00 - N/A"/>
    <s v="10 - FONDO GENERAL"/>
    <s v="(en blanco)"/>
    <s v="99 - MULTIPROVINCIAL"/>
    <n v="1253527"/>
    <n v="2659250"/>
    <n v="1253527"/>
    <n v="1422000.01"/>
  </r>
  <r>
    <s v="2023"/>
    <x v="0"/>
    <x v="0"/>
    <x v="0"/>
    <x v="0"/>
    <s v="2 - Poder Ejecutivo"/>
    <s v="0213 - MINISTERIO DE TURISMO"/>
    <s v="0001 - MINISTERIO DE TURISMO"/>
    <x v="3"/>
    <x v="17"/>
    <x v="60"/>
    <s v="2.1 - REMUNERACIONES Y CONTRIBUCIONES"/>
    <s v="2.1.1 - REMUNERACIONES"/>
    <s v="N"/>
    <s v="00 - N/A"/>
    <s v="10 - FONDO GENERAL"/>
    <s v="(en blanco)"/>
    <s v="99 - MULTIPROVINCIAL"/>
    <n v="210094566"/>
    <n v="222781520.75999999"/>
    <n v="228114566"/>
    <n v="212979799.72999993"/>
  </r>
  <r>
    <s v="2023"/>
    <x v="0"/>
    <x v="0"/>
    <x v="0"/>
    <x v="0"/>
    <s v="2 - Poder Ejecutivo"/>
    <s v="0213 - MINISTERIO DE TURISMO"/>
    <s v="0001 - MINISTERIO DE TURISMO"/>
    <x v="3"/>
    <x v="17"/>
    <x v="60"/>
    <s v="2.1 - REMUNERACIONES Y CONTRIBUCIONES"/>
    <s v="2.1.1 - REMUNERACIONES"/>
    <s v="N"/>
    <s v="00 - N/A"/>
    <s v="10 - FONDO GENERAL"/>
    <s v="(en blanco)"/>
    <s v="99 - MULTIPROVINCIAL"/>
    <n v="1500000"/>
    <n v="1500000"/>
    <n v="1500000"/>
    <n v="1262500"/>
  </r>
  <r>
    <s v="2023"/>
    <x v="0"/>
    <x v="0"/>
    <x v="0"/>
    <x v="0"/>
    <s v="2 - Poder Ejecutivo"/>
    <s v="0213 - MINISTERIO DE TURISMO"/>
    <s v="0001 - MINISTERIO DE TURISMO"/>
    <x v="3"/>
    <x v="17"/>
    <x v="60"/>
    <s v="2.1 - REMUNERACIONES Y CONTRIBUCIONES"/>
    <s v="2.1.1 - REMUNERACIONES"/>
    <s v="N"/>
    <s v="00 - N/A"/>
    <s v="10 - FONDO GENERAL"/>
    <s v="(en blanco)"/>
    <s v="99 - MULTIPROVINCIAL"/>
    <n v="9677680"/>
    <n v="9677680"/>
    <n v="10677680"/>
    <n v="6809650"/>
  </r>
  <r>
    <s v="2023"/>
    <x v="0"/>
    <x v="0"/>
    <x v="0"/>
    <x v="0"/>
    <s v="2 - Poder Ejecutivo"/>
    <s v="0213 - MINISTERIO DE TURISMO"/>
    <s v="0001 - MINISTERIO DE TURISMO"/>
    <x v="3"/>
    <x v="17"/>
    <x v="60"/>
    <s v="2.1 - REMUNERACIONES Y CONTRIBUCIONES"/>
    <s v="2.1.1 - REMUNERACIONES"/>
    <s v="N"/>
    <s v="00 - N/A"/>
    <s v="10 - FONDO GENERAL"/>
    <s v="(en blanco)"/>
    <s v="99 - MULTIPROVINCIAL"/>
    <n v="71611723"/>
    <n v="71611723"/>
    <n v="71611723"/>
    <n v="0"/>
  </r>
  <r>
    <s v="2023"/>
    <x v="0"/>
    <x v="0"/>
    <x v="0"/>
    <x v="0"/>
    <s v="2 - Poder Ejecutivo"/>
    <s v="0213 - MINISTERIO DE TURISMO"/>
    <s v="0001 - MINISTERIO DE TURISMO"/>
    <x v="3"/>
    <x v="17"/>
    <x v="60"/>
    <s v="2.1 - REMUNERACIONES Y CONTRIBUCIONES"/>
    <s v="2.1.1 - REMUNERACIONES"/>
    <s v="N"/>
    <s v="00 - N/A"/>
    <s v="10 - FONDO GENERAL"/>
    <s v="(en blanco)"/>
    <s v="99 - MULTIPROVINCIAL"/>
    <n v="36742325"/>
    <n v="7638750"/>
    <n v="26742325"/>
    <n v="7638750"/>
  </r>
  <r>
    <s v="2023"/>
    <x v="0"/>
    <x v="0"/>
    <x v="0"/>
    <x v="0"/>
    <s v="2 - Poder Ejecutivo"/>
    <s v="0213 - MINISTERIO DE TURISMO"/>
    <s v="0001 - MINISTERIO DE TURISMO"/>
    <x v="3"/>
    <x v="17"/>
    <x v="60"/>
    <s v="2.1 - REMUNERACIONES Y CONTRIBUCIONES"/>
    <s v="2.1.1 - REMUNERACIONES"/>
    <s v="N"/>
    <s v="00 - N/A"/>
    <s v="10 - FONDO GENERAL"/>
    <s v="(en blanco)"/>
    <s v="99 - MULTIPROVINCIAL"/>
    <n v="23257675"/>
    <n v="6073699.1799999997"/>
    <n v="23257675"/>
    <n v="5802073.8899999997"/>
  </r>
  <r>
    <s v="2023"/>
    <x v="0"/>
    <x v="0"/>
    <x v="0"/>
    <x v="0"/>
    <s v="2 - Poder Ejecutivo"/>
    <s v="0213 - MINISTERIO DE TURISMO"/>
    <s v="0001 - MINISTERIO DE TURISMO"/>
    <x v="3"/>
    <x v="17"/>
    <x v="60"/>
    <s v="2.1 - REMUNERACIONES Y CONTRIBUCIONES"/>
    <s v="2.1.2 - SOBRESUELDOS"/>
    <s v="N"/>
    <s v="00 - N/A"/>
    <s v="10 - FONDO GENERAL"/>
    <s v="(en blanco)"/>
    <s v="99 - MULTIPROVINCIAL"/>
    <n v="12693031"/>
    <n v="5451262.7799999993"/>
    <n v="12693031"/>
    <n v="5451262.7799999993"/>
  </r>
  <r>
    <s v="2023"/>
    <x v="0"/>
    <x v="0"/>
    <x v="0"/>
    <x v="0"/>
    <s v="2 - Poder Ejecutivo"/>
    <s v="0213 - MINISTERIO DE TURISMO"/>
    <s v="0001 - MINISTERIO DE TURISMO"/>
    <x v="3"/>
    <x v="17"/>
    <x v="60"/>
    <s v="2.1 - REMUNERACIONES Y CONTRIBUCIONES"/>
    <s v="2.1.2 - SOBRESUELDOS"/>
    <s v="N"/>
    <s v="00 - N/A"/>
    <s v="10 - FONDO GENERAL"/>
    <s v="(en blanco)"/>
    <s v="99 - MULTIPROVINCIAL"/>
    <n v="37532224"/>
    <n v="41147916.850000001"/>
    <n v="42032224"/>
    <n v="41147916.289999999"/>
  </r>
  <r>
    <s v="2023"/>
    <x v="0"/>
    <x v="0"/>
    <x v="0"/>
    <x v="0"/>
    <s v="2 - Poder Ejecutivo"/>
    <s v="0213 - MINISTERIO DE TURISMO"/>
    <s v="0001 - MINISTERIO DE TURISMO"/>
    <x v="3"/>
    <x v="17"/>
    <x v="60"/>
    <s v="2.1 - REMUNERACIONES Y CONTRIBUCIONES"/>
    <s v="2.1.2 - SOBRESUELDOS"/>
    <s v="N"/>
    <s v="00 - N/A"/>
    <s v="10 - FONDO GENERAL"/>
    <s v="(en blanco)"/>
    <s v="99 - MULTIPROVINCIAL"/>
    <n v="0"/>
    <n v="170580"/>
    <n v="1710000"/>
    <n v="0"/>
  </r>
  <r>
    <s v="2023"/>
    <x v="0"/>
    <x v="0"/>
    <x v="0"/>
    <x v="0"/>
    <s v="2 - Poder Ejecutivo"/>
    <s v="0213 - MINISTERIO DE TURISMO"/>
    <s v="0001 - MINISTERIO DE TURISMO"/>
    <x v="3"/>
    <x v="17"/>
    <x v="60"/>
    <s v="2.1 - REMUNERACIONES Y CONTRIBUCIONES"/>
    <s v="2.1.2 - SOBRESUELDOS"/>
    <s v="N"/>
    <s v="00 - N/A"/>
    <s v="10 - FONDO GENERAL"/>
    <s v="(en blanco)"/>
    <s v="99 - MULTIPROVINCIAL"/>
    <n v="14999998"/>
    <n v="9916070.0199999996"/>
    <n v="10499998"/>
    <n v="9916070.0199999996"/>
  </r>
  <r>
    <s v="2023"/>
    <x v="0"/>
    <x v="0"/>
    <x v="0"/>
    <x v="0"/>
    <s v="2 - Poder Ejecutivo"/>
    <s v="0213 - MINISTERIO DE TURISMO"/>
    <s v="0001 - MINISTERIO DE TURISMO"/>
    <x v="3"/>
    <x v="17"/>
    <x v="60"/>
    <s v="2.1 - REMUNERACIONES Y CONTRIBUCIONES"/>
    <s v="2.1.2 - SOBRESUELDOS"/>
    <s v="N"/>
    <s v="00 - N/A"/>
    <s v="10 - FONDO GENERAL"/>
    <s v="(en blanco)"/>
    <s v="99 - MULTIPROVINCIAL"/>
    <n v="66611723"/>
    <n v="0"/>
    <n v="66611723"/>
    <n v="0"/>
  </r>
  <r>
    <s v="2023"/>
    <x v="0"/>
    <x v="0"/>
    <x v="0"/>
    <x v="0"/>
    <s v="2 - Poder Ejecutivo"/>
    <s v="0213 - MINISTERIO DE TURISMO"/>
    <s v="0001 - MINISTERIO DE TURISMO"/>
    <x v="3"/>
    <x v="17"/>
    <x v="60"/>
    <s v="2.1 - REMUNERACIONES Y CONTRIBUCIONES"/>
    <s v="2.1.2 - SOBRESUELDOS"/>
    <s v="N"/>
    <s v="00 - N/A"/>
    <s v="10 - FONDO GENERAL"/>
    <s v="(en blanco)"/>
    <s v="99 - MULTIPROVINCIAL"/>
    <n v="0"/>
    <n v="0"/>
    <n v="133223448"/>
    <n v="0"/>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58306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65648024"/>
    <n v="51006005.409999989"/>
    <n v="55648024"/>
    <n v="38772664.3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66113613"/>
    <n v="56096460.269999988"/>
    <n v="66113613"/>
    <n v="41348733.56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8008126"/>
    <n v="6930980.0300000003"/>
    <n v="8008126"/>
    <n v="4632651.97"/>
  </r>
  <r>
    <s v="2023"/>
    <x v="0"/>
    <x v="0"/>
    <x v="0"/>
    <x v="0"/>
    <s v="2 - Poder Ejecutivo"/>
    <s v="0213 - MINISTERIO DE TURISMO"/>
    <s v="0001 - MINISTERIO DE TURISMO"/>
    <x v="3"/>
    <x v="17"/>
    <x v="60"/>
    <s v="2.2 - CONTRATACIÓN DE SERVICIOS"/>
    <s v="2.2.1 - SERVICIOS BÁSICOS"/>
    <s v="N"/>
    <s v="00 - N/A"/>
    <s v="10 - FONDO GENERAL"/>
    <s v="(en blanco)"/>
    <s v="99 - MULTIPROVINCIAL"/>
    <n v="3500000"/>
    <n v="1906995.6799999997"/>
    <n v="4131868.65"/>
    <n v="1906972.9199999995"/>
  </r>
  <r>
    <s v="2023"/>
    <x v="0"/>
    <x v="0"/>
    <x v="0"/>
    <x v="0"/>
    <s v="2 - Poder Ejecutivo"/>
    <s v="0213 - MINISTERIO DE TURISMO"/>
    <s v="0001 - MINISTERIO DE TURISMO"/>
    <x v="3"/>
    <x v="17"/>
    <x v="60"/>
    <s v="2.2 - CONTRATACIÓN DE SERVICIOS"/>
    <s v="2.2.1 - SERVICIOS BÁSICOS"/>
    <s v="N"/>
    <s v="00 - N/A"/>
    <s v="10 - FONDO GENERAL"/>
    <s v="(en blanco)"/>
    <s v="99 - MULTIPROVINCIAL"/>
    <n v="16713540"/>
    <n v="9363927.8899999987"/>
    <n v="13256112"/>
    <n v="9363927.8900000006"/>
  </r>
  <r>
    <s v="2023"/>
    <x v="0"/>
    <x v="0"/>
    <x v="0"/>
    <x v="0"/>
    <s v="2 - Poder Ejecutivo"/>
    <s v="0213 - MINISTERIO DE TURISMO"/>
    <s v="0001 - MINISTERIO DE TURISMO"/>
    <x v="3"/>
    <x v="17"/>
    <x v="60"/>
    <s v="2.2 - CONTRATACIÓN DE SERVICIOS"/>
    <s v="2.2.1 - SERVICIOS BÁSICOS"/>
    <s v="N"/>
    <s v="00 - N/A"/>
    <s v="10 - FONDO GENERAL"/>
    <s v="(en blanco)"/>
    <s v="99 - MULTIPROVINCIAL"/>
    <n v="3065651"/>
    <n v="2169307.7999999998"/>
    <n v="3939709.05"/>
    <n v="2075991.7399999991"/>
  </r>
  <r>
    <s v="2023"/>
    <x v="0"/>
    <x v="0"/>
    <x v="0"/>
    <x v="0"/>
    <s v="2 - Poder Ejecutivo"/>
    <s v="0213 - MINISTERIO DE TURISMO"/>
    <s v="0001 - MINISTERIO DE TURISMO"/>
    <x v="3"/>
    <x v="17"/>
    <x v="60"/>
    <s v="2.2 - CONTRATACIÓN DE SERVICIOS"/>
    <s v="2.2.1 - SERVICIOS BÁSICOS"/>
    <s v="N"/>
    <s v="00 - N/A"/>
    <s v="10 - FONDO GENERAL"/>
    <s v="(en blanco)"/>
    <s v="99 - MULTIPROVINCIAL"/>
    <n v="22562420"/>
    <n v="20435925.510000005"/>
    <n v="24728108.84"/>
    <n v="20435916.499999996"/>
  </r>
  <r>
    <s v="2023"/>
    <x v="0"/>
    <x v="0"/>
    <x v="0"/>
    <x v="0"/>
    <s v="2 - Poder Ejecutivo"/>
    <s v="0213 - MINISTERIO DE TURISMO"/>
    <s v="0001 - MINISTERIO DE TURISMO"/>
    <x v="3"/>
    <x v="17"/>
    <x v="60"/>
    <s v="2.2 - CONTRATACIÓN DE SERVICIOS"/>
    <s v="2.2.1 - SERVICIOS BÁSICOS"/>
    <s v="N"/>
    <s v="00 - N/A"/>
    <s v="10 - FONDO GENERAL"/>
    <s v="(en blanco)"/>
    <s v="99 - MULTIPROVINCIAL"/>
    <n v="24893260"/>
    <n v="21420101.139999993"/>
    <n v="27600431.34"/>
    <n v="21415428.939999994"/>
  </r>
  <r>
    <s v="2023"/>
    <x v="0"/>
    <x v="0"/>
    <x v="0"/>
    <x v="0"/>
    <s v="2 - Poder Ejecutivo"/>
    <s v="0213 - MINISTERIO DE TURISMO"/>
    <s v="0001 - MINISTERIO DE TURISMO"/>
    <x v="3"/>
    <x v="17"/>
    <x v="60"/>
    <s v="2.2 - CONTRATACIÓN DE SERVICIOS"/>
    <s v="2.2.1 - SERVICIOS BÁSICOS"/>
    <s v="N"/>
    <s v="00 - N/A"/>
    <s v="10 - FONDO GENERAL"/>
    <s v="(en blanco)"/>
    <s v="99 - MULTIPROVINCIAL"/>
    <n v="300000"/>
    <n v="213187.75000000003"/>
    <n v="518562.67000000004"/>
    <n v="213187.75000000003"/>
  </r>
  <r>
    <s v="2023"/>
    <x v="0"/>
    <x v="0"/>
    <x v="0"/>
    <x v="0"/>
    <s v="2 - Poder Ejecutivo"/>
    <s v="0213 - MINISTERIO DE TURISMO"/>
    <s v="0001 - MINISTERIO DE TURISMO"/>
    <x v="3"/>
    <x v="17"/>
    <x v="60"/>
    <s v="2.2 - CONTRATACIÓN DE SERVICIOS"/>
    <s v="2.2.1 - SERVICIOS BÁSICOS"/>
    <s v="N"/>
    <s v="00 - N/A"/>
    <s v="10 - FONDO GENERAL"/>
    <s v="(en blanco)"/>
    <s v="99 - MULTIPROVINCIAL"/>
    <n v="240000"/>
    <n v="167137"/>
    <n v="356176"/>
    <n v="167137"/>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266183000"/>
    <n v="132361801"/>
    <n v="266183000"/>
    <n v="126036801"/>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873139289"/>
    <n v="797554439.84000027"/>
    <n v="755644203"/>
    <n v="532461581.68000007"/>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3000000"/>
    <n v="4227659.9700000007"/>
    <n v="520000"/>
    <n v="6000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8600"/>
    <n v="155219.4"/>
    <n v="833524"/>
    <n v="7310.4"/>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4294540"/>
    <n v="466652274.02999991"/>
    <n v="1144294540"/>
    <n v="59241400"/>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3000000"/>
    <n v="0"/>
    <n v="1385000"/>
    <n v="0"/>
  </r>
  <r>
    <s v="2023"/>
    <x v="0"/>
    <x v="0"/>
    <x v="0"/>
    <x v="0"/>
    <s v="2 - Poder Ejecutivo"/>
    <s v="0213 - MINISTERIO DE TURISMO"/>
    <s v="0001 - MINISTERIO DE TURISMO"/>
    <x v="3"/>
    <x v="17"/>
    <x v="60"/>
    <s v="2.2 - CONTRATACIÓN DE SERVICIOS"/>
    <s v="2.2.4 - TRANSPORTE Y ALMACENAJE"/>
    <s v="N"/>
    <s v="00 - N/A"/>
    <s v="10 - FONDO GENERAL"/>
    <s v="(en blanco)"/>
    <s v="99 - MULTIPROVINCIAL"/>
    <n v="10000000"/>
    <n v="3399999.99"/>
    <n v="10399999.99"/>
    <n v="1180452"/>
  </r>
  <r>
    <s v="2023"/>
    <x v="0"/>
    <x v="0"/>
    <x v="0"/>
    <x v="0"/>
    <s v="2 - Poder Ejecutivo"/>
    <s v="0213 - MINISTERIO DE TURISMO"/>
    <s v="0001 - MINISTERIO DE TURISMO"/>
    <x v="3"/>
    <x v="17"/>
    <x v="60"/>
    <s v="2.2 - CONTRATACIÓN DE SERVICIOS"/>
    <s v="2.2.4 - TRANSPORTE Y ALMACENAJE"/>
    <s v="N"/>
    <s v="00 - N/A"/>
    <s v="10 - FONDO GENERAL"/>
    <s v="(en blanco)"/>
    <s v="99 - MULTIPROVINCIAL"/>
    <n v="50000"/>
    <n v="170000"/>
    <n v="50000"/>
    <n v="58000"/>
  </r>
  <r>
    <s v="2023"/>
    <x v="0"/>
    <x v="0"/>
    <x v="0"/>
    <x v="0"/>
    <s v="2 - Poder Ejecutivo"/>
    <s v="0213 - MINISTERIO DE TURISMO"/>
    <s v="0001 - MINISTERIO DE TURISMO"/>
    <x v="3"/>
    <x v="17"/>
    <x v="60"/>
    <s v="2.2 - CONTRATACIÓN DE SERVICIOS"/>
    <s v="2.2.4 - TRANSPORTE Y ALMACENAJE"/>
    <s v="N"/>
    <s v="00 - N/A"/>
    <s v="10 - FONDO GENERAL"/>
    <s v="(en blanco)"/>
    <s v="99 - MULTIPROVINCIAL"/>
    <n v="3000000"/>
    <n v="1250000"/>
    <n v="3000000"/>
    <n v="1250000"/>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92269029"/>
    <n v="89999103.840000033"/>
    <n v="93865340"/>
    <n v="75870045.250000015"/>
  </r>
  <r>
    <s v="2023"/>
    <x v="0"/>
    <x v="0"/>
    <x v="0"/>
    <x v="0"/>
    <s v="2 - Poder Ejecutivo"/>
    <s v="0213 - MINISTERIO DE TURISMO"/>
    <s v="0001 - MINISTERIO DE TURISMO"/>
    <x v="3"/>
    <x v="17"/>
    <x v="60"/>
    <s v="2.2 - CONTRATACIÓN DE SERVICIOS"/>
    <s v="2.2.5 - ALQUILERES Y RENTAS"/>
    <s v="N"/>
    <s v="00 - N/A"/>
    <s v="10 - FONDO GENERAL"/>
    <s v="(en blanco)"/>
    <s v="99 - MULTIPROVINCIAL"/>
    <n v="0"/>
    <n v="184371.20000000001"/>
    <n v="200000"/>
    <n v="136719"/>
  </r>
  <r>
    <s v="2023"/>
    <x v="0"/>
    <x v="0"/>
    <x v="0"/>
    <x v="0"/>
    <s v="2 - Poder Ejecutivo"/>
    <s v="0213 - MINISTERIO DE TURISMO"/>
    <s v="0001 - MINISTERIO DE TURISMO"/>
    <x v="3"/>
    <x v="17"/>
    <x v="60"/>
    <s v="2.2 - CONTRATACIÓN DE SERVICIOS"/>
    <s v="2.2.5 - ALQUILERES Y RENTAS"/>
    <s v="N"/>
    <s v="00 - N/A"/>
    <s v="10 - FONDO GENERAL"/>
    <s v="(en blanco)"/>
    <s v="99 - MULTIPROVINCIAL"/>
    <n v="0"/>
    <n v="189034.8"/>
    <n v="5281160"/>
    <n v="81064.800000000003"/>
  </r>
  <r>
    <s v="2023"/>
    <x v="0"/>
    <x v="0"/>
    <x v="0"/>
    <x v="0"/>
    <s v="2 - Poder Ejecutivo"/>
    <s v="0213 - MINISTERIO DE TURISMO"/>
    <s v="0001 - MINISTERIO DE TURISMO"/>
    <x v="3"/>
    <x v="17"/>
    <x v="60"/>
    <s v="2.2 - CONTRATACIÓN DE SERVICIOS"/>
    <s v="2.2.5 - ALQUILERES Y RENTAS"/>
    <s v="N"/>
    <s v="00 - N/A"/>
    <s v="10 - FONDO GENERAL"/>
    <s v="(en blanco)"/>
    <s v="99 - MULTIPROVINCIAL"/>
    <n v="0"/>
    <n v="115423.78"/>
    <n v="338800"/>
    <n v="115423.77999999998"/>
  </r>
  <r>
    <s v="2023"/>
    <x v="0"/>
    <x v="0"/>
    <x v="0"/>
    <x v="0"/>
    <s v="2 - Poder Ejecutivo"/>
    <s v="0213 - MINISTERIO DE TURISMO"/>
    <s v="0001 - MINISTERIO DE TURISMO"/>
    <x v="3"/>
    <x v="17"/>
    <x v="60"/>
    <s v="2.2 - CONTRATACIÓN DE SERVICIOS"/>
    <s v="2.2.5 - ALQUILERES Y RENTAS"/>
    <s v="N"/>
    <s v="00 - N/A"/>
    <s v="10 - FONDO GENERAL"/>
    <s v="(en blanco)"/>
    <s v="99 - MULTIPROVINCIAL"/>
    <n v="6200000"/>
    <n v="5837513.9500000002"/>
    <n v="5718840"/>
    <n v="2837243.2599999993"/>
  </r>
  <r>
    <s v="2023"/>
    <x v="0"/>
    <x v="0"/>
    <x v="0"/>
    <x v="0"/>
    <s v="2 - Poder Ejecutivo"/>
    <s v="0213 - MINISTERIO DE TURISMO"/>
    <s v="0001 - MINISTERIO DE TURISMO"/>
    <x v="3"/>
    <x v="17"/>
    <x v="60"/>
    <s v="2.2 - CONTRATACIÓN DE SERVICIOS"/>
    <s v="2.2.5 - ALQUILERES Y RENTAS"/>
    <s v="N"/>
    <s v="00 - N/A"/>
    <s v="10 - FONDO GENERAL"/>
    <s v="(en blanco)"/>
    <s v="99 - MULTIPROVINCIAL"/>
    <n v="90000"/>
    <n v="170000"/>
    <n v="81000"/>
    <n v="0"/>
  </r>
  <r>
    <s v="2023"/>
    <x v="0"/>
    <x v="0"/>
    <x v="0"/>
    <x v="0"/>
    <s v="2 - Poder Ejecutivo"/>
    <s v="0213 - MINISTERIO DE TURISMO"/>
    <s v="0001 - MINISTERIO DE TURISMO"/>
    <x v="3"/>
    <x v="17"/>
    <x v="60"/>
    <s v="2.2 - CONTRATACIÓN DE SERVICIOS"/>
    <s v="2.2.5 - ALQUILERES Y RENTAS"/>
    <s v="N"/>
    <s v="00 - N/A"/>
    <s v="10 - FONDO GENERAL"/>
    <s v="(en blanco)"/>
    <s v="99 - MULTIPROVINCIAL"/>
    <n v="46665807"/>
    <n v="42125629.479999997"/>
    <n v="41714677"/>
    <n v="32343170.82"/>
  </r>
  <r>
    <s v="2023"/>
    <x v="0"/>
    <x v="0"/>
    <x v="0"/>
    <x v="0"/>
    <s v="2 - Poder Ejecutivo"/>
    <s v="0213 - MINISTERIO DE TURISMO"/>
    <s v="0001 - MINISTERIO DE TURISMO"/>
    <x v="3"/>
    <x v="17"/>
    <x v="60"/>
    <s v="2.2 - CONTRATACIÓN DE SERVICIOS"/>
    <s v="2.2.6 - SEGUROS"/>
    <s v="N"/>
    <s v="00 - N/A"/>
    <s v="10 - FONDO GENERAL"/>
    <s v="(en blanco)"/>
    <s v="99 - MULTIPROVINCIAL"/>
    <n v="14595000"/>
    <n v="0"/>
    <n v="14595000"/>
    <n v="0"/>
  </r>
  <r>
    <s v="2023"/>
    <x v="0"/>
    <x v="0"/>
    <x v="0"/>
    <x v="0"/>
    <s v="2 - Poder Ejecutivo"/>
    <s v="0213 - MINISTERIO DE TURISMO"/>
    <s v="0001 - MINISTERIO DE TURISMO"/>
    <x v="3"/>
    <x v="17"/>
    <x v="60"/>
    <s v="2.2 - CONTRATACIÓN DE SERVICIOS"/>
    <s v="2.2.6 - SEGUROS"/>
    <s v="N"/>
    <s v="00 - N/A"/>
    <s v="10 - FONDO GENERAL"/>
    <s v="(en blanco)"/>
    <s v="99 - MULTIPROVINCIAL"/>
    <n v="14788000"/>
    <n v="17196073.270000003"/>
    <n v="14788000"/>
    <n v="17181703.640000001"/>
  </r>
  <r>
    <s v="2023"/>
    <x v="0"/>
    <x v="0"/>
    <x v="0"/>
    <x v="0"/>
    <s v="2 - Poder Ejecutivo"/>
    <s v="0213 - MINISTERIO DE TURISMO"/>
    <s v="0001 - MINISTERIO DE TURISMO"/>
    <x v="3"/>
    <x v="17"/>
    <x v="60"/>
    <s v="2.2 - CONTRATACIÓN DE SERVICIOS"/>
    <s v="2.2.6 - SEGUROS"/>
    <s v="N"/>
    <s v="00 - N/A"/>
    <s v="10 - FONDO GENERAL"/>
    <s v="(en blanco)"/>
    <s v="99 - MULTIPROVINCIAL"/>
    <n v="13604834"/>
    <n v="7960160.2599999998"/>
    <n v="13604834"/>
    <n v="7694220.3399999999"/>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17000000"/>
    <n v="424862.54"/>
    <n v="63469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1200000"/>
    <n v="0"/>
    <n v="12000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7000000"/>
    <n v="0"/>
    <n v="41000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1680000"/>
    <n v="0"/>
    <n v="16800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1600000"/>
    <n v="0"/>
    <n v="18100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3000000"/>
    <n v="150151.08000000002"/>
    <n v="1223600"/>
    <n v="2474.08"/>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24940000"/>
    <n v="12080019.379999999"/>
    <n v="9738053.3100000005"/>
    <n v="5807527.7999999989"/>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0"/>
    <n v="419362.55"/>
    <n v="420000"/>
    <n v="419362.55"/>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690000"/>
    <n v="0"/>
    <n v="1192000"/>
    <n v="0"/>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500000"/>
    <n v="288980.71000000002"/>
    <n v="1500000"/>
    <n v="32980.71"/>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2400000"/>
    <n v="1015916.28"/>
    <n v="2400000"/>
    <n v="208838.76"/>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2580000"/>
    <n v="1132656.0399999998"/>
    <n v="3759218.5300000003"/>
    <n v="776953.36999999988"/>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000000"/>
    <n v="14782737.469999999"/>
    <n v="37000000"/>
    <n v="13694719.289999999"/>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5000000"/>
    <n v="4244200"/>
    <n v="9000000"/>
    <n v="175150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2500000"/>
    <n v="0"/>
    <n v="250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5500000"/>
    <n v="3542655"/>
    <n v="5696000"/>
    <n v="2932595"/>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6200000"/>
    <n v="6910062.0300000012"/>
    <n v="6200000"/>
    <n v="1110062"/>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40695660"/>
    <n v="4033837.6499999994"/>
    <n v="15568400"/>
    <n v="1616056.1500000001"/>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5000000"/>
    <n v="1264572.71"/>
    <n v="5000000"/>
    <n v="604411.56000000006"/>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3320000"/>
    <n v="3799474.8600000003"/>
    <n v="9450000"/>
    <n v="12295.26"/>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0"/>
    <n v="0"/>
    <n v="560000"/>
    <n v="0"/>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1435000"/>
    <n v="0"/>
    <n v="2695000"/>
    <n v="0"/>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2565000"/>
    <n v="0"/>
    <n v="2565000"/>
    <n v="0"/>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84690"/>
    <n v="0"/>
    <n v="37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950000"/>
    <n v="151755.54999999999"/>
    <n v="950000"/>
    <n v="151755.54999999999"/>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5400000"/>
    <n v="16202485.1"/>
    <n v="26226980"/>
    <n v="16202485.1"/>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117500"/>
    <n v="1848139.9400000002"/>
    <n v="5753750"/>
    <n v="1106124.8599999999"/>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396499"/>
    <n v="17464"/>
    <n v="396499"/>
    <n v="17464"/>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10499"/>
    <n v="0"/>
    <n v="10499"/>
    <n v="0"/>
  </r>
  <r>
    <s v="2023"/>
    <x v="0"/>
    <x v="0"/>
    <x v="0"/>
    <x v="0"/>
    <s v="2 - Poder Ejecutivo"/>
    <s v="0213 - MINISTERIO DE TURISMO"/>
    <s v="0001 - MINISTERIO DE TURISMO"/>
    <x v="3"/>
    <x v="17"/>
    <x v="60"/>
    <s v="2.3 - MATERIALES Y SUMINISTROS"/>
    <s v="2.3.2 - TEXTILES Y VESTUARIOS"/>
    <s v="N"/>
    <s v="00 - N/A"/>
    <s v="10 - FONDO GENERAL"/>
    <s v="(en blanco)"/>
    <s v="99 - MULTIPROVINCIAL"/>
    <n v="70008"/>
    <n v="0"/>
    <n v="70008"/>
    <n v="0"/>
  </r>
  <r>
    <s v="2023"/>
    <x v="0"/>
    <x v="0"/>
    <x v="0"/>
    <x v="0"/>
    <s v="2 - Poder Ejecutivo"/>
    <s v="0213 - MINISTERIO DE TURISMO"/>
    <s v="0001 - MINISTERIO DE TURISMO"/>
    <x v="3"/>
    <x v="17"/>
    <x v="60"/>
    <s v="2.3 - MATERIALES Y SUMINISTROS"/>
    <s v="2.3.2 - TEXTILES Y VESTUARIOS"/>
    <s v="N"/>
    <s v="00 - N/A"/>
    <s v="10 - FONDO GENERAL"/>
    <s v="(en blanco)"/>
    <s v="99 - MULTIPROVINCIAL"/>
    <n v="1497200"/>
    <n v="181484"/>
    <n v="185000"/>
    <n v="181484"/>
  </r>
  <r>
    <s v="2023"/>
    <x v="0"/>
    <x v="0"/>
    <x v="0"/>
    <x v="0"/>
    <s v="2 - Poder Ejecutivo"/>
    <s v="0213 - MINISTERIO DE TURISMO"/>
    <s v="0001 - MINISTERIO DE TURISMO"/>
    <x v="3"/>
    <x v="17"/>
    <x v="60"/>
    <s v="2.3 - MATERIALES Y SUMINISTROS"/>
    <s v="2.3.2 - TEXTILES Y VESTUARIOS"/>
    <s v="N"/>
    <s v="00 - N/A"/>
    <s v="10 - FONDO GENERAL"/>
    <s v="(en blanco)"/>
    <s v="99 - MULTIPROVINCIAL"/>
    <n v="5889808"/>
    <n v="46423.56"/>
    <n v="5923191"/>
    <n v="46423.56"/>
  </r>
  <r>
    <s v="2023"/>
    <x v="0"/>
    <x v="0"/>
    <x v="0"/>
    <x v="0"/>
    <s v="2 - Poder Ejecutivo"/>
    <s v="0213 - MINISTERIO DE TURISMO"/>
    <s v="0001 - MINISTERIO DE TURISMO"/>
    <x v="3"/>
    <x v="17"/>
    <x v="60"/>
    <s v="2.3 - MATERIALES Y SUMINISTROS"/>
    <s v="2.3.2 - TEXTILES Y VESTUARIOS"/>
    <s v="N"/>
    <s v="00 - N/A"/>
    <s v="10 - FONDO GENERAL"/>
    <s v="(en blanco)"/>
    <s v="99 - MULTIPROVINCIAL"/>
    <n v="415800"/>
    <n v="0"/>
    <n v="1765800"/>
    <n v="0"/>
  </r>
  <r>
    <s v="2023"/>
    <x v="0"/>
    <x v="0"/>
    <x v="0"/>
    <x v="0"/>
    <s v="2 - Poder Ejecutivo"/>
    <s v="0213 - MINISTERIO DE TURISMO"/>
    <s v="0001 - MINISTERIO DE TURISMO"/>
    <x v="3"/>
    <x v="17"/>
    <x v="60"/>
    <s v="2.3 - MATERIALES Y SUMINISTROS"/>
    <s v="2.3.3 - PAPEL, CARTÓN E IMPRESOS"/>
    <s v="N"/>
    <s v="00 - N/A"/>
    <s v="10 - FONDO GENERAL"/>
    <s v="(en blanco)"/>
    <s v="99 - MULTIPROVINCIAL"/>
    <n v="1669125"/>
    <n v="1208296.52"/>
    <n v="1347550"/>
    <n v="933595.94000000006"/>
  </r>
  <r>
    <s v="2023"/>
    <x v="0"/>
    <x v="0"/>
    <x v="0"/>
    <x v="0"/>
    <s v="2 - Poder Ejecutivo"/>
    <s v="0213 - MINISTERIO DE TURISMO"/>
    <s v="0001 - MINISTERIO DE TURISMO"/>
    <x v="3"/>
    <x v="17"/>
    <x v="60"/>
    <s v="2.3 - MATERIALES Y SUMINISTROS"/>
    <s v="2.3.3 - PAPEL, CARTÓN E IMPRESOS"/>
    <s v="N"/>
    <s v="00 - N/A"/>
    <s v="10 - FONDO GENERAL"/>
    <s v="(en blanco)"/>
    <s v="99 - MULTIPROVINCIAL"/>
    <n v="4708086"/>
    <n v="994634.1"/>
    <n v="663425.5"/>
    <n v="663425.5"/>
  </r>
  <r>
    <s v="2023"/>
    <x v="0"/>
    <x v="0"/>
    <x v="0"/>
    <x v="0"/>
    <s v="2 - Poder Ejecutivo"/>
    <s v="0213 - MINISTERIO DE TURISMO"/>
    <s v="0001 - MINISTERIO DE TURISMO"/>
    <x v="3"/>
    <x v="17"/>
    <x v="60"/>
    <s v="2.3 - MATERIALES Y SUMINISTROS"/>
    <s v="2.3.3 - PAPEL, CARTÓN E IMPRESOS"/>
    <s v="N"/>
    <s v="00 - N/A"/>
    <s v="10 - FONDO GENERAL"/>
    <s v="(en blanco)"/>
    <s v="99 - MULTIPROVINCIAL"/>
    <n v="13080"/>
    <n v="6195"/>
    <n v="13080"/>
    <n v="0"/>
  </r>
  <r>
    <s v="2023"/>
    <x v="0"/>
    <x v="0"/>
    <x v="0"/>
    <x v="0"/>
    <s v="2 - Poder Ejecutivo"/>
    <s v="0213 - MINISTERIO DE TURISMO"/>
    <s v="0001 - MINISTERIO DE TURISMO"/>
    <x v="3"/>
    <x v="17"/>
    <x v="60"/>
    <s v="2.3 - MATERIALES Y SUMINISTROS"/>
    <s v="2.3.3 - PAPEL, CARTÓN E IMPRESOS"/>
    <s v="N"/>
    <s v="00 - N/A"/>
    <s v="10 - FONDO GENERAL"/>
    <s v="(en blanco)"/>
    <s v="99 - MULTIPROVINCIAL"/>
    <n v="1023000"/>
    <n v="96075"/>
    <n v="723000"/>
    <n v="96075"/>
  </r>
  <r>
    <s v="2023"/>
    <x v="0"/>
    <x v="0"/>
    <x v="0"/>
    <x v="0"/>
    <s v="2 - Poder Ejecutivo"/>
    <s v="0213 - MINISTERIO DE TURISMO"/>
    <s v="0001 - MINISTERIO DE TURISMO"/>
    <x v="3"/>
    <x v="17"/>
    <x v="60"/>
    <s v="2.3 - MATERIALES Y SUMINISTROS"/>
    <s v="2.3.4 - PRODUCTOS FARMACÉUTICOS"/>
    <s v="N"/>
    <s v="00 - N/A"/>
    <s v="10 - FONDO GENERAL"/>
    <s v="(en blanco)"/>
    <s v="99 - MULTIPROVINCIAL"/>
    <n v="0"/>
    <n v="0"/>
    <n v="300000"/>
    <n v="0"/>
  </r>
  <r>
    <s v="2023"/>
    <x v="0"/>
    <x v="0"/>
    <x v="0"/>
    <x v="0"/>
    <s v="2 - Poder Ejecutivo"/>
    <s v="0213 - MINISTERIO DE TURISMO"/>
    <s v="0001 - MINISTERIO DE TURISMO"/>
    <x v="3"/>
    <x v="17"/>
    <x v="60"/>
    <s v="2.3 - MATERIALES Y SUMINISTROS"/>
    <s v="2.3.5 - CUERO, CAUCHO Y PLÁSTICO"/>
    <s v="N"/>
    <s v="00 - N/A"/>
    <s v="10 - FONDO GENERAL"/>
    <s v="(en blanco)"/>
    <s v="99 - MULTIPROVINCIAL"/>
    <n v="7602200"/>
    <n v="2496072.4400000004"/>
    <n v="4178200"/>
    <n v="2235222.4899999998"/>
  </r>
  <r>
    <s v="2023"/>
    <x v="0"/>
    <x v="0"/>
    <x v="0"/>
    <x v="0"/>
    <s v="2 - Poder Ejecutivo"/>
    <s v="0213 - MINISTERIO DE TURISMO"/>
    <s v="0001 - MINISTERIO DE TURISMO"/>
    <x v="3"/>
    <x v="17"/>
    <x v="60"/>
    <s v="2.3 - MATERIALES Y SUMINISTROS"/>
    <s v="2.3.5 - CUERO, CAUCHO Y PLÁSTICO"/>
    <s v="N"/>
    <s v="00 - N/A"/>
    <s v="10 - FONDO GENERAL"/>
    <s v="(en blanco)"/>
    <s v="99 - MULTIPROVINCIAL"/>
    <n v="38395"/>
    <n v="0"/>
    <n v="15760"/>
    <n v="0"/>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18037"/>
    <n v="0"/>
    <n v="18037"/>
    <n v="0"/>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0"/>
    <n v="174640"/>
    <n v="105000"/>
    <n v="0"/>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12786"/>
    <n v="70210"/>
    <n v="100500"/>
    <n v="0"/>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1899174"/>
    <n v="25164.400000000001"/>
    <n v="1408752"/>
    <n v="14514.45"/>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383737"/>
    <n v="0"/>
    <n v="794128"/>
    <n v="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0000000"/>
    <n v="17178000"/>
    <n v="40000000"/>
    <n v="1646610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1600000"/>
    <n v="350000"/>
    <n v="1600000"/>
    <n v="147807.20000000001"/>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100000"/>
    <n v="0"/>
    <n v="100000"/>
    <n v="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2000"/>
    <n v="0"/>
    <n v="2000"/>
    <n v="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0"/>
    <n v="0"/>
    <n v="212600"/>
    <n v="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100000"/>
    <n v="70375.399999999994"/>
    <n v="262000"/>
    <n v="70375.400000000023"/>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200000"/>
    <n v="0"/>
    <n v="200000"/>
    <n v="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50000"/>
    <n v="0"/>
    <n v="50000"/>
    <n v="0"/>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727650"/>
    <n v="245229.96999999997"/>
    <n v="824900"/>
    <n v="131468.82999999999"/>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938148"/>
    <n v="7302.73"/>
    <n v="941613"/>
    <n v="0"/>
  </r>
  <r>
    <s v="2023"/>
    <x v="0"/>
    <x v="0"/>
    <x v="0"/>
    <x v="0"/>
    <s v="2 - Poder Ejecutivo"/>
    <s v="0213 - MINISTERIO DE TURISMO"/>
    <s v="0001 - MINISTERIO DE TURISMO"/>
    <x v="3"/>
    <x v="17"/>
    <x v="60"/>
    <s v="2.3 - MATERIALES Y SUMINISTROS"/>
    <s v="2.3.9 - PRODUCTOS Y ÚTILES VARIOS"/>
    <s v="N"/>
    <s v="00 - N/A"/>
    <s v="10 - FONDO GENERAL"/>
    <s v="(en blanco)"/>
    <s v="99 - MULTIPROVINCIAL"/>
    <n v="13605566"/>
    <n v="488134.73000000004"/>
    <n v="668634.66999999993"/>
    <n v="27238.55"/>
  </r>
  <r>
    <s v="2023"/>
    <x v="0"/>
    <x v="0"/>
    <x v="0"/>
    <x v="0"/>
    <s v="2 - Poder Ejecutivo"/>
    <s v="0213 - MINISTERIO DE TURISMO"/>
    <s v="0001 - MINISTERIO DE TURISMO"/>
    <x v="3"/>
    <x v="17"/>
    <x v="60"/>
    <s v="2.3 - MATERIALES Y SUMINISTROS"/>
    <s v="2.3.9 - PRODUCTOS Y ÚTILES VARIOS"/>
    <s v="N"/>
    <s v="00 - N/A"/>
    <s v="10 - FONDO GENERAL"/>
    <s v="(en blanco)"/>
    <s v="99 - MULTIPROVINCIAL"/>
    <n v="8429048"/>
    <n v="1866101.09"/>
    <n v="871892"/>
    <n v="681294.24999999988"/>
  </r>
  <r>
    <s v="2023"/>
    <x v="0"/>
    <x v="0"/>
    <x v="0"/>
    <x v="0"/>
    <s v="2 - Poder Ejecutivo"/>
    <s v="0213 - MINISTERIO DE TURISMO"/>
    <s v="0001 - MINISTERIO DE TURISMO"/>
    <x v="3"/>
    <x v="17"/>
    <x v="60"/>
    <s v="2.3 - MATERIALES Y SUMINISTROS"/>
    <s v="2.3.9 - PRODUCTOS Y ÚTILES VARIOS"/>
    <s v="N"/>
    <s v="00 - N/A"/>
    <s v="10 - FONDO GENERAL"/>
    <s v="(en blanco)"/>
    <s v="99 - MULTIPROVINCIAL"/>
    <n v="212140"/>
    <n v="36364.46"/>
    <n v="124260"/>
    <n v="1427.56"/>
  </r>
  <r>
    <s v="2023"/>
    <x v="0"/>
    <x v="0"/>
    <x v="0"/>
    <x v="0"/>
    <s v="2 - Poder Ejecutivo"/>
    <s v="0213 - MINISTERIO DE TURISMO"/>
    <s v="0001 - MINISTERIO DE TURISMO"/>
    <x v="3"/>
    <x v="17"/>
    <x v="60"/>
    <s v="2.3 - MATERIALES Y SUMINISTROS"/>
    <s v="2.3.9 - PRODUCTOS Y ÚTILES VARIOS"/>
    <s v="N"/>
    <s v="00 - N/A"/>
    <s v="10 - FONDO GENERAL"/>
    <s v="(en blanco)"/>
    <s v="99 - MULTIPROVINCIAL"/>
    <n v="144446"/>
    <n v="3525.84"/>
    <n v="473947"/>
    <n v="0"/>
  </r>
  <r>
    <s v="2023"/>
    <x v="0"/>
    <x v="0"/>
    <x v="0"/>
    <x v="0"/>
    <s v="2 - Poder Ejecutivo"/>
    <s v="0213 - MINISTERIO DE TURISMO"/>
    <s v="0001 - MINISTERIO DE TURISMO"/>
    <x v="3"/>
    <x v="17"/>
    <x v="60"/>
    <s v="2.3 - MATERIALES Y SUMINISTROS"/>
    <s v="2.3.9 - PRODUCTOS Y ÚTILES VARIOS"/>
    <s v="N"/>
    <s v="00 - N/A"/>
    <s v="10 - FONDO GENERAL"/>
    <s v="(en blanco)"/>
    <s v="99 - MULTIPROVINCIAL"/>
    <n v="0"/>
    <n v="0"/>
    <n v="350000"/>
    <n v="0"/>
  </r>
  <r>
    <s v="2023"/>
    <x v="0"/>
    <x v="0"/>
    <x v="0"/>
    <x v="0"/>
    <s v="2 - Poder Ejecutivo"/>
    <s v="0213 - MINISTERIO DE TURISMO"/>
    <s v="0001 - MINISTERIO DE TURISMO"/>
    <x v="3"/>
    <x v="17"/>
    <x v="60"/>
    <s v="2.3 - MATERIALES Y SUMINISTROS"/>
    <s v="2.3.9 - PRODUCTOS Y ÚTILES VARIOS"/>
    <s v="N"/>
    <s v="00 - N/A"/>
    <s v="10 - FONDO GENERAL"/>
    <s v="(en blanco)"/>
    <s v="99 - MULTIPROVINCIAL"/>
    <n v="2407165"/>
    <n v="987325.21000000008"/>
    <n v="1758845"/>
    <n v="798794.92999999993"/>
  </r>
  <r>
    <s v="2023"/>
    <x v="0"/>
    <x v="0"/>
    <x v="0"/>
    <x v="0"/>
    <s v="2 - Poder Ejecutivo"/>
    <s v="0213 - MINISTERIO DE TURISMO"/>
    <s v="0001 - MINISTERIO DE TURISMO"/>
    <x v="3"/>
    <x v="17"/>
    <x v="60"/>
    <s v="2.3 - MATERIALES Y SUMINISTROS"/>
    <s v="2.3.9 - PRODUCTOS Y ÚTILES VARIOS"/>
    <s v="N"/>
    <s v="00 - N/A"/>
    <s v="10 - FONDO GENERAL"/>
    <s v="(en blanco)"/>
    <s v="99 - MULTIPROVINCIAL"/>
    <n v="32576491"/>
    <n v="859258.67999999993"/>
    <n v="577451.07999999821"/>
    <n v="859258.67999999993"/>
  </r>
  <r>
    <s v="2023"/>
    <x v="0"/>
    <x v="0"/>
    <x v="0"/>
    <x v="0"/>
    <s v="2 - Poder Ejecutivo"/>
    <s v="0213 - MINISTERIO DE TURISMO"/>
    <s v="0001 - MINISTERIO DE TURISMO"/>
    <x v="3"/>
    <x v="17"/>
    <x v="60"/>
    <s v="2.3 - MATERIALES Y SUMINISTROS"/>
    <s v="2.3.9 - PRODUCTOS Y ÚTILES VARIOS"/>
    <s v="N"/>
    <s v="00 - N/A"/>
    <s v="10 - FONDO GENERAL"/>
    <s v="(en blanco)"/>
    <s v="99 - MULTIPROVINCIAL"/>
    <n v="1193291"/>
    <n v="0"/>
    <n v="1039092"/>
    <n v="0"/>
  </r>
  <r>
    <s v="2023"/>
    <x v="0"/>
    <x v="0"/>
    <x v="0"/>
    <x v="0"/>
    <s v="2 - Poder Ejecutivo"/>
    <s v="0213 - MINISTERIO DE TURISMO"/>
    <s v="0001 - MINISTERIO DE TURISMO"/>
    <x v="3"/>
    <x v="17"/>
    <x v="60"/>
    <s v="2.3 - MATERIALES Y SUMINISTROS"/>
    <s v="2.3.9 - PRODUCTOS Y ÚTILES VARIOS"/>
    <s v="N"/>
    <s v="00 - N/A"/>
    <s v="10 - FONDO GENERAL"/>
    <s v="(en blanco)"/>
    <s v="99 - MULTIPROVINCIAL"/>
    <n v="817572"/>
    <n v="1929571.4"/>
    <n v="1783971"/>
    <n v="101893"/>
  </r>
  <r>
    <s v="2023"/>
    <x v="0"/>
    <x v="0"/>
    <x v="0"/>
    <x v="0"/>
    <s v="2 - Poder Ejecutivo"/>
    <s v="0213 - MINISTERIO DE TURISMO"/>
    <s v="0001 - MINISTERIO DE TURISMO"/>
    <x v="3"/>
    <x v="17"/>
    <x v="60"/>
    <s v="2.3 - MATERIALES Y SUMINISTROS"/>
    <s v="2.3.9 - PRODUCTOS Y ÚTILES VARIOS"/>
    <s v="N"/>
    <s v="00 - N/A"/>
    <s v="10 - FONDO GENERAL"/>
    <s v="(en blanco)"/>
    <s v="99 - MULTIPROVINCIAL"/>
    <n v="7238524"/>
    <n v="1436.06"/>
    <n v="1288.5599999995902"/>
    <n v="1200.06"/>
  </r>
  <r>
    <s v="2023"/>
    <x v="0"/>
    <x v="0"/>
    <x v="0"/>
    <x v="0"/>
    <s v="2 - Poder Ejecutivo"/>
    <s v="0213 - MINISTERIO DE TURISMO"/>
    <s v="0001 - MINISTERIO DE TURISMO"/>
    <x v="3"/>
    <x v="17"/>
    <x v="60"/>
    <s v="2.3 - MATERIALES Y SUMINISTROS"/>
    <s v="2.3.9 - PRODUCTOS Y ÚTILES VARIOS"/>
    <s v="N"/>
    <s v="00 - N/A"/>
    <s v="10 - FONDO GENERAL"/>
    <s v="(en blanco)"/>
    <s v="99 - MULTIPROVINCIAL"/>
    <n v="607851"/>
    <n v="172460.39"/>
    <n v="1182508"/>
    <n v="86423.48"/>
  </r>
  <r>
    <s v="2023"/>
    <x v="0"/>
    <x v="0"/>
    <x v="1"/>
    <x v="1"/>
    <s v="2 - Poder Ejecutivo"/>
    <s v="0213 - MINISTERIO DE TURISMO"/>
    <s v="0001 - MINISTERIO DE TURISMO"/>
    <x v="3"/>
    <x v="17"/>
    <x v="60"/>
    <s v="2.3 - MATERIALES Y SUMINISTROS"/>
    <s v="2.3.9 - PRODUCTOS Y ÚTILES VARIOS"/>
    <s v="N"/>
    <s v="00 - N/A"/>
    <s v="10 - FONDO GENERAL"/>
    <s v="(en blanco)"/>
    <s v="99 - MULTIPROVINCIAL"/>
    <n v="14998578"/>
    <n v="0"/>
    <n v="0"/>
    <n v="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55000000"/>
    <n v="51001200"/>
    <n v="51800000"/>
    <n v="40643733.340000004"/>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000000"/>
    <n v="1235000"/>
    <n v="1235000"/>
    <n v="505533.33"/>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154500000"/>
    <n v="154434500"/>
    <n v="168184500"/>
    <n v="12198100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45000000"/>
    <n v="42354000"/>
    <n v="45679500"/>
    <n v="37687000.010000005"/>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3000000"/>
    <n v="510666.67"/>
    <n v="952141.32000000007"/>
    <n v="4600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0"/>
    <n v="40000"/>
    <n v="150000"/>
    <n v="2000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1200000"/>
    <n v="860000"/>
    <n v="980000"/>
    <n v="86000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8500000"/>
    <n v="8500000"/>
    <n v="8500000"/>
    <n v="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100000"/>
    <n v="601000"/>
    <n v="1141000"/>
    <n v="601000"/>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1500000"/>
    <n v="1051245.98"/>
    <n v="1500000"/>
    <n v="1051245.98"/>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500000"/>
    <n v="2359137.0499999998"/>
    <n v="2500000"/>
    <n v="1838409.37"/>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500000"/>
    <n v="240000"/>
    <n v="240000"/>
    <n v="200000"/>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7500000"/>
    <n v="6087858.3399999999"/>
    <n v="6087858.6799999997"/>
    <n v="6087858.3399999999"/>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50000"/>
    <n v="0"/>
    <n v="0"/>
    <n v="0"/>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8500000"/>
    <n v="0"/>
    <n v="8500000"/>
    <n v="0"/>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8500000"/>
    <n v="0"/>
    <n v="20000000"/>
    <n v="0"/>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8000000"/>
    <n v="6775902.4199999999"/>
    <n v="7000000"/>
    <n v="5624368.1900000004"/>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8000000"/>
    <n v="6869834.1999999993"/>
    <n v="7500000"/>
    <n v="5659854.9199999999"/>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3500000"/>
    <n v="1090784.3"/>
    <n v="1500000"/>
    <n v="918374.63"/>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300000"/>
    <n v="1576755.5499999998"/>
    <n v="2300000"/>
    <n v="1576755.5499999998"/>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100000"/>
    <n v="145600.76999999999"/>
    <n v="500000"/>
    <n v="145600.76999999999"/>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3000000"/>
    <n v="835377.00000000012"/>
    <n v="2000000"/>
    <n v="706462.94"/>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1000000"/>
    <n v="1339890.1000000001"/>
    <n v="1355000"/>
    <n v="1339890"/>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000000"/>
    <n v="11576337.5"/>
    <n v="20000000"/>
    <n v="11576337.5"/>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00000"/>
    <n v="82922.25"/>
    <n v="300000"/>
    <n v="8292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600000"/>
    <n v="106115.26000000001"/>
    <n v="600000"/>
    <n v="106115.26000000001"/>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00000"/>
    <n v="0"/>
    <n v="2500000"/>
    <n v="0"/>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000000"/>
    <n v="374130"/>
    <n v="1000000"/>
    <n v="374130"/>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9000000"/>
    <n v="6317093.3399999999"/>
    <n v="9000000"/>
    <n v="6316892.0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0"/>
    <n v="203347.32"/>
    <n v="1000000"/>
    <n v="203347.28"/>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2000000"/>
    <n v="611200"/>
    <n v="2000000"/>
    <n v="611200"/>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000000"/>
    <n v="2259849.62"/>
    <n v="6000000"/>
    <n v="2259849.62"/>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4000000"/>
    <n v="4939400.7700000005"/>
    <n v="9460000"/>
    <n v="4939400.7699999996"/>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5000000"/>
    <n v="11479171.520000001"/>
    <n v="15000000"/>
    <n v="11479171.520000001"/>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200000"/>
    <n v="346330"/>
    <n v="1000000"/>
    <n v="34633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700000"/>
    <n v="494956.48"/>
    <n v="1200000"/>
    <n v="494956.48"/>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0"/>
    <n v="0"/>
    <n v="3000000"/>
    <n v="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
    <n v="171918.91999999998"/>
    <n v="200000"/>
    <n v="171918.91999999998"/>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200000"/>
    <n v="124490"/>
    <n v="265000"/>
    <n v="5664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6000000"/>
    <n v="10817876.410000002"/>
    <n v="13000000"/>
    <n v="2293079.3200000003"/>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00000"/>
    <n v="905148.07"/>
    <n v="1000000"/>
    <n v="259126.07"/>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250000"/>
    <n v="31281.949999999997"/>
    <n v="250000"/>
    <n v="31281.949999999997"/>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0"/>
    <n v="0"/>
    <n v="300000"/>
    <n v="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300000"/>
    <n v="72102.040000000008"/>
    <n v="300000"/>
    <n v="72102"/>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200000"/>
    <n v="57893.75"/>
    <n v="200000"/>
    <n v="57893.75"/>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3000000"/>
    <n v="0"/>
    <n v="0"/>
    <n v="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15000000"/>
    <n v="12864024.92"/>
    <n v="19217748"/>
    <n v="12864024.92"/>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40000000"/>
    <n v="1311592.1299999999"/>
    <n v="2842752"/>
    <n v="52392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0"/>
    <n v="0"/>
    <n v="1500000"/>
    <n v="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3000000"/>
    <n v="2832000"/>
    <n v="4000000"/>
    <n v="56640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1000000"/>
    <n v="605172.23"/>
    <n v="2000000"/>
    <n v="573672.23"/>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100000"/>
    <n v="168178.32"/>
    <n v="600000"/>
    <n v="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3000000"/>
    <n v="1264370"/>
    <n v="2500000"/>
    <n v="126437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0000"/>
    <n v="0"/>
    <n v="60000"/>
    <n v="0"/>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0"/>
    <n v="50000"/>
    <n v="200000"/>
    <n v="50000"/>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4116532.11"/>
    <n v="6924500"/>
    <n v="3645735.71"/>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500000"/>
    <n v="311561.31"/>
    <n v="1000000"/>
    <n v="246001.31"/>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100000"/>
    <n v="2148440.5099999998"/>
    <n v="2320000"/>
    <n v="1550620.01"/>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100000"/>
    <n v="0"/>
    <n v="50000"/>
    <n v="0"/>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100000"/>
    <n v="8566.7999999999993"/>
    <n v="100000"/>
    <n v="8566.7999999999993"/>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500000"/>
    <n v="1659723.1"/>
    <n v="3000000"/>
    <n v="1659723.1"/>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100000"/>
    <n v="0"/>
    <n v="400000"/>
    <n v="0"/>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300000"/>
    <n v="142892.55000000002"/>
    <n v="500000"/>
    <n v="96046.55"/>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300000"/>
    <n v="135428.13"/>
    <n v="500000"/>
    <n v="135428.13"/>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100000"/>
    <n v="8968"/>
    <n v="100000"/>
    <n v="8968"/>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100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2000000"/>
    <n v="468582.15"/>
    <n v="2000000"/>
    <n v="468582.15"/>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1000000"/>
    <n v="230520.02"/>
    <n v="900000"/>
    <n v="230520.02"/>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100000"/>
    <n v="266"/>
    <n v="100000"/>
    <n v="266"/>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100000"/>
    <n v="0"/>
    <n v="100000"/>
    <n v="0"/>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100000"/>
    <n v="0"/>
    <n v="50000"/>
    <n v="0"/>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000000"/>
    <n v="1262661.1599999999"/>
    <n v="2500000"/>
    <n v="694560.08"/>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100000"/>
    <n v="0"/>
    <n v="50000"/>
    <n v="0"/>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0"/>
    <n v="11281.98"/>
    <n v="200000"/>
    <n v="9865.98"/>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100000"/>
    <n v="0"/>
    <n v="50000"/>
    <n v="0"/>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0"/>
    <n v="1518863.66"/>
    <n v="1560000"/>
    <n v="1518863.66"/>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000000"/>
    <n v="1450"/>
    <n v="41450"/>
    <n v="1450"/>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0"/>
    <n v="8180000"/>
    <n v="19958550"/>
    <n v="3080000"/>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00000"/>
    <n v="29913"/>
    <n v="100000"/>
    <n v="0"/>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00000"/>
    <n v="183.4"/>
    <n v="100000"/>
    <n v="183.4"/>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300000"/>
    <n v="52491.17"/>
    <n v="300000"/>
    <n v="43145.57"/>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00000"/>
    <n v="67933.990000000005"/>
    <n v="100000"/>
    <n v="19199.990000000002"/>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
    <n v="201341.22999999998"/>
    <n v="300000"/>
    <n v="195051.82999999996"/>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2000000"/>
    <n v="2931019.6400000006"/>
    <n v="5355000"/>
    <n v="2854784.26"/>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
    <n v="0"/>
    <n v="100000"/>
    <n v="0"/>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0"/>
    <n v="55323.97"/>
    <n v="200000"/>
    <n v="55323.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600000"/>
    <n v="326279.52999999997"/>
    <n v="800000"/>
    <n v="318833.73"/>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500000"/>
    <n v="243953.54999999996"/>
    <n v="1300000"/>
    <n v="239698.4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500000"/>
    <n v="6833063.2300000004"/>
    <n v="7100000"/>
    <n v="57820.409999999996"/>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500000"/>
    <n v="269715.71000000002"/>
    <n v="500000"/>
    <n v="269715.71000000002"/>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00000"/>
    <n v="558.73"/>
    <n v="100000"/>
    <n v="558.73"/>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600000"/>
    <n v="504643.12"/>
    <n v="1200000"/>
    <n v="499333.12000000005"/>
  </r>
  <r>
    <s v="2023"/>
    <x v="0"/>
    <x v="0"/>
    <x v="1"/>
    <x v="1"/>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0"/>
    <n v="0"/>
    <n v="0"/>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16332178"/>
    <n v="2930276815"/>
    <n v="3516332178"/>
    <n v="2930276815"/>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0"/>
    <n v="8204381.6000000006"/>
    <n v="9845257.9600000009"/>
    <n v="8204381.6000000006"/>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17247842"/>
    <n v="14373201.699999999"/>
    <n v="17247842"/>
    <n v="14373201.699999999"/>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8031483"/>
    <n v="6692902.5"/>
    <n v="8031483"/>
    <n v="6692902.5"/>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66666.64000000007"/>
    <n v="700000"/>
    <n v="466666.64000000007"/>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000000"/>
    <n v="7500000"/>
    <n v="9000000"/>
    <n v="7500000"/>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2016000"/>
    <n v="1680000"/>
    <n v="2016000"/>
    <n v="1680000"/>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39871224"/>
    <n v="61901101.70000001"/>
    <n v="74281322.039999992"/>
    <n v="61901101.70000001"/>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876975344"/>
    <n v="832060153.25000012"/>
    <n v="876975344"/>
    <n v="832060153.25000012"/>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59096597.37"/>
    <n v="261697104.53"/>
    <n v="159096597.37"/>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21258000"/>
    <n v="25509600"/>
    <n v="212580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3000000"/>
    <n v="6000000"/>
    <n v="30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63333333.29999999"/>
    <n v="76000000"/>
    <n v="63333333.29999999"/>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0"/>
    <n v="1733333.3599999999"/>
    <n v="2600000"/>
    <n v="1733333.3599999999"/>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0"/>
    <n v="8223132.5999999996"/>
    <n v="9559197.0199999996"/>
    <n v="8223132.5999999996"/>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74825333.10999998"/>
    <n v="262237999.63999999"/>
    <n v="174825333.10999998"/>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0"/>
    <n v="4000000"/>
    <n v="6000000"/>
    <n v="4000000"/>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0"/>
    <n v="1666666.6400000001"/>
    <n v="2500000"/>
    <n v="1666666.6400000001"/>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4000000"/>
    <n v="2666666.64"/>
    <n v="4000000"/>
    <n v="2666666.64"/>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2300132"/>
    <n v="2533333.36"/>
    <n v="3800000"/>
    <n v="2533333.36"/>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7341162.170000002"/>
    <n v="24000000"/>
    <n v="17341162.170000002"/>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0"/>
    <n v="6286708.8199999994"/>
    <n v="13480168.65"/>
    <n v="6286708.8199999994"/>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50000"/>
    <n v="300000"/>
    <n v="250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5333333.3600000003"/>
    <n v="8000000"/>
    <n v="5333333.3600000003"/>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0"/>
    <n v="800000"/>
    <n v="1200000"/>
    <n v="800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0"/>
    <n v="2800000"/>
    <n v="4200000"/>
    <n v="2800000"/>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7325000"/>
    <n v="8790000"/>
    <n v="7325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50000000"/>
    <n v="75000000"/>
    <n v="5000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500000"/>
    <n v="750000"/>
    <n v="50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32000000.000000004"/>
    <n v="48000000"/>
    <n v="32000000.000000004"/>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10000"/>
    <n v="15000"/>
    <n v="1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0"/>
    <n v="0"/>
    <n v="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666666.64"/>
    <n v="1000000"/>
    <n v="666666.64"/>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300000"/>
    <n v="450000"/>
    <n v="30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100000"/>
    <n v="150000"/>
    <n v="10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0"/>
    <n v="48490933.360000007"/>
    <n v="72736400"/>
    <n v="48490933.360000007"/>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6000000"/>
    <n v="5000000"/>
    <n v="6000000"/>
    <n v="5000000"/>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1000000"/>
    <n v="17500000"/>
    <n v="21000000"/>
    <n v="17500000"/>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49837602"/>
    <n v="88198001.700000003"/>
    <n v="105837602"/>
    <n v="88198001.700000003"/>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21421990"/>
    <n v="25706388"/>
    <n v="21421990"/>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8881250"/>
    <n v="8881250"/>
    <n v="8881250"/>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66666.64"/>
    <n v="100000"/>
    <n v="66666.64"/>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100000"/>
    <n v="150000"/>
    <n v="100000"/>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1333333.3600000001"/>
    <n v="2000000"/>
    <n v="1333333.360000000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33333.359999999993"/>
    <n v="50000"/>
    <n v="33333.359999999993"/>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56666.640000000007"/>
    <n v="85000"/>
    <n v="56666.640000000007"/>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136666.64000000001"/>
    <n v="205000"/>
    <n v="136666.6400000000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83666.64"/>
    <n v="125500"/>
    <n v="83666.64"/>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5000000"/>
    <n v="766666.6399999999"/>
    <n v="1150000"/>
    <n v="766666.6399999999"/>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120200"/>
    <n v="180300"/>
    <n v="120200"/>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40266.640000000007"/>
    <n v="60400"/>
    <n v="40266.640000000007"/>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26796.640000000007"/>
    <n v="40195"/>
    <n v="26796.640000000007"/>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1000000"/>
    <n v="1500000"/>
    <n v="1000000"/>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8000000"/>
    <n v="666666.64"/>
    <n v="1000000"/>
    <n v="666666.64"/>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0"/>
    <n v="3353000.01"/>
    <n v="3353000.01"/>
    <n v="3353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9000000"/>
    <n v="7916666.7000000002"/>
    <n v="9500000"/>
    <n v="7916666.7000000002"/>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4092049"/>
    <n v="1250000"/>
    <n v="1500000"/>
    <n v="1250000"/>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6000000"/>
    <n v="8203692.3600000013"/>
    <n v="11148102.780000001"/>
    <n v="8203692.360000001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2000000"/>
    <n v="6566666.6399999997"/>
    <n v="9850000"/>
    <n v="6566666.6399999997"/>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0"/>
    <n v="320000"/>
    <n v="480000"/>
    <n v="320000"/>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2201601"/>
    <n v="166666.64000000001"/>
    <n v="250000"/>
    <n v="166666.6400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1552647"/>
    <n v="2000000"/>
    <n v="3000000"/>
    <n v="2000000"/>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12000000"/>
    <n v="8000000"/>
    <n v="12000000"/>
    <n v="8000000"/>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0"/>
    <n v="1333333.3600000001"/>
    <n v="2000000"/>
    <n v="1333333.360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2323918"/>
    <n v="500000"/>
    <n v="750000"/>
    <n v="500000"/>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1294163"/>
    <n v="5064133.3499999996"/>
    <n v="5783700"/>
    <n v="5064133.3499999996"/>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10222780"/>
    <n v="5565181.6600000001"/>
    <n v="5222780"/>
    <n v="5565181.660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268455448"/>
    <n v="1131106.3500000001"/>
    <n v="1696659.4499999881"/>
    <n v="1131106.350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8200000"/>
    <n v="16624074.969999999"/>
    <n v="22436112.48"/>
    <n v="16624074.969999999"/>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85682"/>
    <n v="833333.3600000001"/>
    <n v="1250000"/>
    <n v="833333.360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0"/>
    <n v="4416666.6500000004"/>
    <n v="6000000"/>
    <n v="4416666.6500000004"/>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0"/>
    <n v="180000"/>
    <n v="270000"/>
    <n v="180000"/>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9000000"/>
    <n v="5325000"/>
    <n v="9000000"/>
    <n v="5325000"/>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3240679"/>
    <n v="2160452.64"/>
    <n v="3240679"/>
    <n v="2160452.64"/>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4478924"/>
    <n v="549706371.01999998"/>
    <n v="823696848.18999994"/>
    <n v="549706371.01999998"/>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3750000"/>
    <n v="833333.36000000022"/>
    <n v="833333.35999999987"/>
    <n v="833333.36000000022"/>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0"/>
    <n v="53333.359999999993"/>
    <n v="80000"/>
    <n v="53333.359999999993"/>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200000"/>
    <n v="233333.35999999993"/>
    <n v="350000"/>
    <n v="233333.35999999993"/>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0"/>
    <n v="800000"/>
    <n v="1200000"/>
    <n v="800000"/>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0"/>
    <n v="1695833.3200000003"/>
    <n v="1695833.3199999998"/>
    <n v="1695833.3200000003"/>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0"/>
    <n v="1333333.3600000001"/>
    <n v="2000000"/>
    <n v="1333333.3600000001"/>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2000000"/>
    <n v="3000000"/>
    <n v="2000000"/>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0"/>
    <n v="153333.35999999999"/>
    <n v="230000"/>
    <n v="153333.35999999999"/>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0000000"/>
    <n v="9388135.1899999995"/>
    <n v="16093946"/>
    <n v="9388135.1899999995"/>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6000000"/>
    <n v="9666666.6400000006"/>
    <n v="14500000"/>
    <n v="9666666.640000000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2864017"/>
    <n v="2633333.36"/>
    <n v="3950000"/>
    <n v="2633333.3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0"/>
    <n v="33333.359999999993"/>
    <n v="50000"/>
    <n v="33333.359999999993"/>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0"/>
    <n v="40333.359999999993"/>
    <n v="60500"/>
    <n v="40333.359999999993"/>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783910.1399999999"/>
    <n v="1175866"/>
    <n v="783910.1399999999"/>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0"/>
    <n v="108333.32"/>
    <n v="108333.32"/>
    <n v="108333.32"/>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0"/>
    <n v="30000"/>
    <n v="45000"/>
    <n v="30000"/>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0"/>
    <n v="453333.35999999993"/>
    <n v="680000"/>
    <n v="453333.35999999993"/>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6437611"/>
    <n v="4291740.6399999997"/>
    <n v="6437611"/>
    <n v="4291740.6399999997"/>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2074838"/>
    <n v="1383225.36"/>
    <n v="2074838"/>
    <n v="1383225.36"/>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3767258"/>
    <n v="4333333.3600000003"/>
    <n v="6500000"/>
    <n v="4333333.3600000003"/>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326666.64000000007"/>
    <n v="490000"/>
    <n v="326666.64000000007"/>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20000"/>
    <n v="30000"/>
    <n v="20000"/>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193333.36"/>
    <n v="290000"/>
    <n v="193333.36"/>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106666.64"/>
    <n v="160000"/>
    <n v="106666.64"/>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1000000"/>
    <n v="1500000"/>
    <n v="1000000"/>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60000"/>
    <n v="90000"/>
    <n v="60000"/>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1000000"/>
    <n v="1500000"/>
    <n v="1000000"/>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1000000"/>
    <n v="1500000"/>
    <n v="1000000"/>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5724435.3600000003"/>
    <n v="8586653"/>
    <n v="5724435.3600000003"/>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73333.36"/>
    <n v="110000"/>
    <n v="73333.36"/>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166666.64000000001"/>
    <n v="250000"/>
    <n v="166666.64000000001"/>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26666.640000000007"/>
    <n v="40000"/>
    <n v="26666.640000000007"/>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62866.640000000007"/>
    <n v="94300"/>
    <n v="62866.640000000007"/>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0"/>
    <n v="49333.359999999993"/>
    <n v="74000"/>
    <n v="49333.359999999993"/>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281800132"/>
    <n v="183057467.27999997"/>
    <n v="281800132"/>
    <n v="183057467.27999997"/>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4000000"/>
    <n v="17876833.310000002"/>
    <n v="30646000"/>
    <n v="17876833.310000002"/>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46666.689999999995"/>
    <n v="80000"/>
    <n v="46666.68999999999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76260000"/>
    <n v="23916666.690000005"/>
    <n v="41000000"/>
    <n v="23916666.69000000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1801937"/>
    <n v="1051129.9400000002"/>
    <n v="1801937"/>
    <n v="1051129.9400000002"/>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2329769"/>
    <n v="437500"/>
    <n v="750000"/>
    <n v="437500"/>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14583.31"/>
    <n v="25000"/>
    <n v="14583.31"/>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20416.690000000002"/>
    <n v="35000"/>
    <n v="20416.690000000002"/>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35833.35"/>
    <n v="35833.35"/>
    <n v="35833.3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145000.01999999999"/>
    <n v="290000"/>
    <n v="145000.01999999999"/>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5000000"/>
    <n v="1458333.31"/>
    <n v="2500000"/>
    <n v="1458333.31"/>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29166.689999999995"/>
    <n v="50000"/>
    <n v="29166.68999999999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2331822"/>
    <n v="291666.68999999994"/>
    <n v="500000"/>
    <n v="291666.68999999994"/>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6000000"/>
    <n v="2041666.6899999997"/>
    <n v="3500000"/>
    <n v="2041666.6899999997"/>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0"/>
    <n v="87500"/>
    <n v="150000"/>
    <n v="87500"/>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1222838"/>
    <n v="713322.19000000006"/>
    <n v="1222838"/>
    <n v="713322.19000000006"/>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708297.5"/>
    <n v="850000"/>
    <n v="708297.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4375000"/>
    <n v="7500000"/>
    <n v="4375000"/>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10000000"/>
    <n v="15008791.159999998"/>
    <n v="22701831.350000001"/>
    <n v="15008791.159999998"/>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094983"/>
    <n v="140583.31"/>
    <n v="241000"/>
    <n v="140583.31"/>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238753"/>
    <n v="1889272.5600000003"/>
    <n v="3238753"/>
    <n v="1889272.5600000003"/>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70000"/>
    <n v="120000"/>
    <n v="70000"/>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418606"/>
    <n v="1994186.8100000003"/>
    <n v="3418606"/>
    <n v="1994186.8100000003"/>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5000000"/>
    <n v="2916666.69"/>
    <n v="5000000"/>
    <n v="2916666.69"/>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13416.69"/>
    <n v="23000"/>
    <n v="13416.69"/>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4000000"/>
    <n v="2333333.31"/>
    <n v="4000000"/>
    <n v="2333333.31"/>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500000"/>
    <n v="208833.31000000006"/>
    <n v="358000"/>
    <n v="208833.31000000006"/>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500000"/>
    <n v="2041666.6899999997"/>
    <n v="3500000"/>
    <n v="2041666.6899999997"/>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6000000"/>
    <n v="2333333.31"/>
    <n v="4000000"/>
    <n v="2333333.31"/>
  </r>
  <r>
    <s v="2023"/>
    <x v="0"/>
    <x v="0"/>
    <x v="1"/>
    <x v="1"/>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0"/>
    <n v="0"/>
    <n v="0"/>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1145124745.8000002"/>
    <n v="1374149695"/>
    <n v="1145124745.8000002"/>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6611740"/>
    <n v="7934088"/>
    <n v="6611740"/>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52846000"/>
    <n v="63415200"/>
    <n v="528460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96556061.70000005"/>
    <n v="235867274"/>
    <n v="196556061.70000005"/>
  </r>
  <r>
    <s v="2023"/>
    <x v="0"/>
    <x v="0"/>
    <x v="0"/>
    <x v="0"/>
    <s v="2 - Poder Ejecutivo"/>
    <s v="0215 - MINISTERIO DE LA MUJER"/>
    <s v="0001 - MINISTERIO DE LA MUJER"/>
    <x v="0"/>
    <x v="0"/>
    <x v="31"/>
    <s v="2.1 - REMUNERACIONES Y CONTRIBUCIONES"/>
    <s v="2.1.1 - REMUNERACIONES"/>
    <s v="N"/>
    <s v="00 - N/A"/>
    <s v="10 - FONDO GENERAL"/>
    <s v="(en blanco)"/>
    <s v="99 - MULTIPROVINCIAL"/>
    <n v="168163426"/>
    <n v="157869998.06999999"/>
    <n v="168163426"/>
    <n v="115252401.94000001"/>
  </r>
  <r>
    <s v="2023"/>
    <x v="0"/>
    <x v="0"/>
    <x v="0"/>
    <x v="0"/>
    <s v="2 - Poder Ejecutivo"/>
    <s v="0215 - MINISTERIO DE LA MUJER"/>
    <s v="0001 - MINISTERIO DE LA MUJER"/>
    <x v="0"/>
    <x v="0"/>
    <x v="31"/>
    <s v="2.1 - REMUNERACIONES Y CONTRIBUCIONES"/>
    <s v="2.1.1 - REMUNERACIONES"/>
    <s v="N"/>
    <s v="00 - N/A"/>
    <s v="10 - FONDO GENERAL"/>
    <s v="(en blanco)"/>
    <s v="99 - MULTIPROVINCIAL"/>
    <n v="360000"/>
    <n v="1224000"/>
    <n v="360000"/>
    <n v="828000"/>
  </r>
  <r>
    <s v="2023"/>
    <x v="0"/>
    <x v="0"/>
    <x v="0"/>
    <x v="0"/>
    <s v="2 - Poder Ejecutivo"/>
    <s v="0215 - MINISTERIO DE LA MUJER"/>
    <s v="0001 - MINISTERIO DE LA MUJER"/>
    <x v="0"/>
    <x v="0"/>
    <x v="31"/>
    <s v="2.1 - REMUNERACIONES Y CONTRIBUCIONES"/>
    <s v="2.1.1 - REMUNERACIONES"/>
    <s v="N"/>
    <s v="00 - N/A"/>
    <s v="10 - FONDO GENERAL"/>
    <s v="(en blanco)"/>
    <s v="99 - MULTIPROVINCIAL"/>
    <n v="129532998"/>
    <n v="135138354.18000001"/>
    <n v="134532998"/>
    <n v="104370048.94999999"/>
  </r>
  <r>
    <s v="2023"/>
    <x v="0"/>
    <x v="0"/>
    <x v="0"/>
    <x v="0"/>
    <s v="2 - Poder Ejecutivo"/>
    <s v="0215 - MINISTERIO DE LA MUJER"/>
    <s v="0001 - MINISTERIO DE LA MUJER"/>
    <x v="0"/>
    <x v="0"/>
    <x v="31"/>
    <s v="2.1 - REMUNERACIONES Y CONTRIBUCIONES"/>
    <s v="2.1.1 - REMUNERACIONES"/>
    <s v="N"/>
    <s v="00 - N/A"/>
    <s v="10 - FONDO GENERAL"/>
    <s v="(en blanco)"/>
    <s v="99 - MULTIPROVINCIAL"/>
    <n v="365000"/>
    <n v="487800"/>
    <n v="487000"/>
    <n v="487800"/>
  </r>
  <r>
    <s v="2023"/>
    <x v="0"/>
    <x v="0"/>
    <x v="0"/>
    <x v="0"/>
    <s v="2 - Poder Ejecutivo"/>
    <s v="0215 - MINISTERIO DE LA MUJER"/>
    <s v="0001 - MINISTERIO DE LA MUJER"/>
    <x v="0"/>
    <x v="0"/>
    <x v="31"/>
    <s v="2.1 - REMUNERACIONES Y CONTRIBUCIONES"/>
    <s v="2.1.1 - REMUNERACIONES"/>
    <s v="N"/>
    <s v="00 - N/A"/>
    <s v="10 - FONDO GENERAL"/>
    <s v="(en blanco)"/>
    <s v="99 - MULTIPROVINCIAL"/>
    <n v="2896000"/>
    <n v="2265400"/>
    <n v="2896000"/>
    <n v="1474400"/>
  </r>
  <r>
    <s v="2023"/>
    <x v="0"/>
    <x v="0"/>
    <x v="0"/>
    <x v="0"/>
    <s v="2 - Poder Ejecutivo"/>
    <s v="0215 - MINISTERIO DE LA MUJER"/>
    <s v="0001 - MINISTERIO DE LA MUJER"/>
    <x v="0"/>
    <x v="0"/>
    <x v="31"/>
    <s v="2.1 - REMUNERACIONES Y CONTRIBUCIONES"/>
    <s v="2.1.1 - REMUNERACIONES"/>
    <s v="N"/>
    <s v="00 - N/A"/>
    <s v="10 - FONDO GENERAL"/>
    <s v="(en blanco)"/>
    <s v="99 - MULTIPROVINCIAL"/>
    <n v="1844580"/>
    <n v="2389200"/>
    <n v="2375605"/>
    <n v="1937800"/>
  </r>
  <r>
    <s v="2023"/>
    <x v="0"/>
    <x v="0"/>
    <x v="0"/>
    <x v="0"/>
    <s v="2 - Poder Ejecutivo"/>
    <s v="0215 - MINISTERIO DE LA MUJER"/>
    <s v="0001 - MINISTERIO DE LA MUJER"/>
    <x v="0"/>
    <x v="0"/>
    <x v="31"/>
    <s v="2.1 - REMUNERACIONES Y CONTRIBUCIONES"/>
    <s v="2.1.1 - REMUNERACIONES"/>
    <s v="N"/>
    <s v="00 - N/A"/>
    <s v="10 - FONDO GENERAL"/>
    <s v="(en blanco)"/>
    <s v="99 - MULTIPROVINCIAL"/>
    <n v="25095825"/>
    <n v="25095825"/>
    <n v="25095825"/>
    <n v="6966.67"/>
  </r>
  <r>
    <s v="2023"/>
    <x v="0"/>
    <x v="0"/>
    <x v="0"/>
    <x v="0"/>
    <s v="2 - Poder Ejecutivo"/>
    <s v="0215 - MINISTERIO DE LA MUJER"/>
    <s v="0001 - MINISTERIO DE LA MUJER"/>
    <x v="0"/>
    <x v="0"/>
    <x v="31"/>
    <s v="2.1 - REMUNERACIONES Y CONTRIBUCIONES"/>
    <s v="2.1.1 - REMUNERACIONES"/>
    <s v="N"/>
    <s v="00 - N/A"/>
    <s v="10 - FONDO GENERAL"/>
    <s v="(en blanco)"/>
    <s v="99 - MULTIPROVINCIAL"/>
    <n v="2350436"/>
    <n v="966800"/>
    <n v="2350436"/>
    <n v="614000"/>
  </r>
  <r>
    <s v="2023"/>
    <x v="0"/>
    <x v="0"/>
    <x v="0"/>
    <x v="0"/>
    <s v="2 - Poder Ejecutivo"/>
    <s v="0215 - MINISTERIO DE LA MUJER"/>
    <s v="0001 - MINISTERIO DE LA MUJER"/>
    <x v="0"/>
    <x v="0"/>
    <x v="31"/>
    <s v="2.1 - REMUNERACIONES Y CONTRIBUCIONES"/>
    <s v="2.1.1 - REMUNERACIONES"/>
    <s v="N"/>
    <s v="00 - N/A"/>
    <s v="10 - FONDO GENERAL"/>
    <s v="(en blanco)"/>
    <s v="99 - MULTIPROVINCIAL"/>
    <n v="2540400"/>
    <n v="1809760.71"/>
    <n v="2540400"/>
    <n v="1729003.2600000002"/>
  </r>
  <r>
    <s v="2023"/>
    <x v="0"/>
    <x v="0"/>
    <x v="0"/>
    <x v="0"/>
    <s v="2 - Poder Ejecutivo"/>
    <s v="0215 - MINISTERIO DE LA MUJER"/>
    <s v="0001 - MINISTERIO DE LA MUJER"/>
    <x v="0"/>
    <x v="0"/>
    <x v="31"/>
    <s v="2.1 - REMUNERACIONES Y CONTRIBUCIONES"/>
    <s v="2.1.2 - SOBRESUELDOS"/>
    <s v="N"/>
    <s v="00 - N/A"/>
    <s v="10 - FONDO GENERAL"/>
    <s v="(en blanco)"/>
    <s v="99 - MULTIPROVINCIAL"/>
    <n v="6204000"/>
    <n v="4544000"/>
    <n v="6082000"/>
    <n v="2593000"/>
  </r>
  <r>
    <s v="2023"/>
    <x v="0"/>
    <x v="0"/>
    <x v="0"/>
    <x v="0"/>
    <s v="2 - Poder Ejecutivo"/>
    <s v="0215 - MINISTERIO DE LA MUJER"/>
    <s v="0001 - MINISTERIO DE LA MUJER"/>
    <x v="0"/>
    <x v="0"/>
    <x v="31"/>
    <s v="2.1 - REMUNERACIONES Y CONTRIBUCIONES"/>
    <s v="2.1.2 - SOBRESUELDOS"/>
    <s v="N"/>
    <s v="00 - N/A"/>
    <s v="10 - FONDO GENERAL"/>
    <s v="(en blanco)"/>
    <s v="99 - MULTIPROVINCIAL"/>
    <n v="21548396"/>
    <n v="23415374"/>
    <n v="25120956.550000001"/>
    <n v="23373873.549999997"/>
  </r>
  <r>
    <s v="2023"/>
    <x v="0"/>
    <x v="0"/>
    <x v="0"/>
    <x v="0"/>
    <s v="2 - Poder Ejecutivo"/>
    <s v="0215 - MINISTERIO DE LA MUJER"/>
    <s v="0001 - MINISTERIO DE LA MUJER"/>
    <x v="0"/>
    <x v="0"/>
    <x v="31"/>
    <s v="2.1 - REMUNERACIONES Y CONTRIBUCIONES"/>
    <s v="2.1.2 - SOBRESUELDOS"/>
    <s v="N"/>
    <s v="00 - N/A"/>
    <s v="10 - FONDO GENERAL"/>
    <s v="(en blanco)"/>
    <s v="99 - MULTIPROVINCIAL"/>
    <n v="3763000"/>
    <n v="0"/>
    <n v="3763000"/>
    <n v="0"/>
  </r>
  <r>
    <s v="2023"/>
    <x v="0"/>
    <x v="0"/>
    <x v="0"/>
    <x v="0"/>
    <s v="2 - Poder Ejecutivo"/>
    <s v="0215 - MINISTERIO DE LA MUJER"/>
    <s v="0001 - MINISTERIO DE LA MUJER"/>
    <x v="0"/>
    <x v="0"/>
    <x v="31"/>
    <s v="2.1 - REMUNERACIONES Y CONTRIBUCIONES"/>
    <s v="2.1.2 - SOBRESUELDOS"/>
    <s v="N"/>
    <s v="00 - N/A"/>
    <s v="10 - FONDO GENERAL"/>
    <s v="(en blanco)"/>
    <s v="99 - MULTIPROVINCIAL"/>
    <n v="10800000"/>
    <n v="25629822"/>
    <n v="25629822"/>
    <n v="24006553.780000001"/>
  </r>
  <r>
    <s v="2023"/>
    <x v="0"/>
    <x v="0"/>
    <x v="0"/>
    <x v="0"/>
    <s v="2 - Poder Ejecutivo"/>
    <s v="0215 - MINISTERIO DE LA MUJER"/>
    <s v="0001 - MINISTERIO DE LA MUJER"/>
    <x v="0"/>
    <x v="0"/>
    <x v="31"/>
    <s v="2.1 - REMUNERACIONES Y CONTRIBUCIONES"/>
    <s v="2.1.2 - SOBRESUELDOS"/>
    <s v="N"/>
    <s v="00 - N/A"/>
    <s v="10 - FONDO GENERAL"/>
    <s v="(en blanco)"/>
    <s v="99 - MULTIPROVINCIAL"/>
    <n v="0"/>
    <n v="0"/>
    <n v="25768409"/>
    <n v="0"/>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18449775"/>
    <n v="19082849.350000005"/>
    <n v="18449775"/>
    <n v="15591635.860000003"/>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20959325"/>
    <n v="19064067.710000001"/>
    <n v="20959325"/>
    <n v="15894248.54999999"/>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3192549"/>
    <n v="2710014.8799999994"/>
    <n v="3192549"/>
    <n v="2052639.24"/>
  </r>
  <r>
    <s v="2023"/>
    <x v="0"/>
    <x v="0"/>
    <x v="0"/>
    <x v="0"/>
    <s v="2 - Poder Ejecutivo"/>
    <s v="0215 - MINISTERIO DE LA MUJER"/>
    <s v="0001 - MINISTERIO DE LA MUJER"/>
    <x v="0"/>
    <x v="0"/>
    <x v="31"/>
    <s v="2.2 - CONTRATACIÓN DE SERVICIOS"/>
    <s v="2.2.1 - SERVICIOS BÁSICOS"/>
    <s v="N"/>
    <s v="00 - N/A"/>
    <s v="10 - FONDO GENERAL"/>
    <s v="(en blanco)"/>
    <s v="99 - MULTIPROVINCIAL"/>
    <n v="50000"/>
    <n v="0"/>
    <n v="50000"/>
    <n v="0"/>
  </r>
  <r>
    <s v="2023"/>
    <x v="0"/>
    <x v="0"/>
    <x v="0"/>
    <x v="0"/>
    <s v="2 - Poder Ejecutivo"/>
    <s v="0215 - MINISTERIO DE LA MUJER"/>
    <s v="0001 - MINISTERIO DE LA MUJER"/>
    <x v="0"/>
    <x v="0"/>
    <x v="31"/>
    <s v="2.2 - CONTRATACIÓN DE SERVICIOS"/>
    <s v="2.2.1 - SERVICIOS BÁSICOS"/>
    <s v="N"/>
    <s v="00 - N/A"/>
    <s v="10 - FONDO GENERAL"/>
    <s v="(en blanco)"/>
    <s v="99 - MULTIPROVINCIAL"/>
    <n v="50000"/>
    <n v="283.68000000000006"/>
    <n v="50000"/>
    <n v="283.68000000000006"/>
  </r>
  <r>
    <s v="2023"/>
    <x v="0"/>
    <x v="0"/>
    <x v="0"/>
    <x v="0"/>
    <s v="2 - Poder Ejecutivo"/>
    <s v="0215 - MINISTERIO DE LA MUJER"/>
    <s v="0001 - MINISTERIO DE LA MUJER"/>
    <x v="0"/>
    <x v="0"/>
    <x v="31"/>
    <s v="2.2 - CONTRATACIÓN DE SERVICIOS"/>
    <s v="2.2.1 - SERVICIOS BÁSICOS"/>
    <s v="N"/>
    <s v="00 - N/A"/>
    <s v="10 - FONDO GENERAL"/>
    <s v="(en blanco)"/>
    <s v="99 - MULTIPROVINCIAL"/>
    <n v="10000000"/>
    <n v="9899064.0600000005"/>
    <n v="8014142"/>
    <n v="9899064.0600000005"/>
  </r>
  <r>
    <s v="2023"/>
    <x v="0"/>
    <x v="0"/>
    <x v="0"/>
    <x v="0"/>
    <s v="2 - Poder Ejecutivo"/>
    <s v="0215 - MINISTERIO DE LA MUJER"/>
    <s v="0001 - MINISTERIO DE LA MUJER"/>
    <x v="0"/>
    <x v="0"/>
    <x v="31"/>
    <s v="2.2 - CONTRATACIÓN DE SERVICIOS"/>
    <s v="2.2.1 - SERVICIOS BÁSICOS"/>
    <s v="N"/>
    <s v="00 - N/A"/>
    <s v="10 - FONDO GENERAL"/>
    <s v="(en blanco)"/>
    <s v="99 - MULTIPROVINCIAL"/>
    <n v="50000"/>
    <n v="280862.8"/>
    <n v="50000"/>
    <n v="280862.8"/>
  </r>
  <r>
    <s v="2023"/>
    <x v="0"/>
    <x v="0"/>
    <x v="0"/>
    <x v="0"/>
    <s v="2 - Poder Ejecutivo"/>
    <s v="0215 - MINISTERIO DE LA MUJER"/>
    <s v="0001 - MINISTERIO DE LA MUJER"/>
    <x v="0"/>
    <x v="0"/>
    <x v="31"/>
    <s v="2.2 - CONTRATACIÓN DE SERVICIOS"/>
    <s v="2.2.1 - SERVICIOS BÁSICOS"/>
    <s v="N"/>
    <s v="00 - N/A"/>
    <s v="10 - FONDO GENERAL"/>
    <s v="(en blanco)"/>
    <s v="99 - MULTIPROVINCIAL"/>
    <n v="11400000"/>
    <n v="2682136.7000000002"/>
    <n v="8400000"/>
    <n v="2682136.7000000002"/>
  </r>
  <r>
    <s v="2023"/>
    <x v="0"/>
    <x v="0"/>
    <x v="0"/>
    <x v="0"/>
    <s v="2 - Poder Ejecutivo"/>
    <s v="0215 - MINISTERIO DE LA MUJER"/>
    <s v="0001 - MINISTERIO DE LA MUJER"/>
    <x v="0"/>
    <x v="0"/>
    <x v="31"/>
    <s v="2.2 - CONTRATACIÓN DE SERVICIOS"/>
    <s v="2.2.1 - SERVICIOS BÁSICOS"/>
    <s v="N"/>
    <s v="00 - N/A"/>
    <s v="10 - FONDO GENERAL"/>
    <s v="(en blanco)"/>
    <s v="99 - MULTIPROVINCIAL"/>
    <n v="8500000"/>
    <n v="7702010.4199999999"/>
    <n v="7955000"/>
    <n v="7702010.4199999999"/>
  </r>
  <r>
    <s v="2023"/>
    <x v="0"/>
    <x v="0"/>
    <x v="0"/>
    <x v="0"/>
    <s v="2 - Poder Ejecutivo"/>
    <s v="0215 - MINISTERIO DE LA MUJER"/>
    <s v="0001 - MINISTERIO DE LA MUJER"/>
    <x v="0"/>
    <x v="0"/>
    <x v="31"/>
    <s v="2.2 - CONTRATACIÓN DE SERVICIOS"/>
    <s v="2.2.1 - SERVICIOS BÁSICOS"/>
    <s v="N"/>
    <s v="00 - N/A"/>
    <s v="10 - FONDO GENERAL"/>
    <s v="(en blanco)"/>
    <s v="99 - MULTIPROVINCIAL"/>
    <n v="400000"/>
    <n v="284932.83"/>
    <n v="400000"/>
    <n v="284932.83"/>
  </r>
  <r>
    <s v="2023"/>
    <x v="0"/>
    <x v="0"/>
    <x v="0"/>
    <x v="0"/>
    <s v="2 - Poder Ejecutivo"/>
    <s v="0215 - MINISTERIO DE LA MUJER"/>
    <s v="0001 - MINISTERIO DE LA MUJER"/>
    <x v="0"/>
    <x v="0"/>
    <x v="31"/>
    <s v="2.2 - CONTRATACIÓN DE SERVICIOS"/>
    <s v="2.2.1 - SERVICIOS BÁSICOS"/>
    <s v="N"/>
    <s v="00 - N/A"/>
    <s v="10 - FONDO GENERAL"/>
    <s v="(en blanco)"/>
    <s v="99 - MULTIPROVINCIAL"/>
    <n v="100000"/>
    <n v="90346"/>
    <n v="100000"/>
    <n v="90346"/>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2000000"/>
    <n v="421998.8"/>
    <n v="500000"/>
    <n v="421998.8"/>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3000000"/>
    <n v="3363980.8000000003"/>
    <n v="4175344.69"/>
    <n v="1830700.79"/>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417800"/>
    <n v="3000000"/>
    <n v="417800"/>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1919800.48"/>
    <n v="3429000"/>
    <n v="1919800.48"/>
  </r>
  <r>
    <s v="2023"/>
    <x v="0"/>
    <x v="0"/>
    <x v="0"/>
    <x v="0"/>
    <s v="2 - Poder Ejecutivo"/>
    <s v="0215 - MINISTERIO DE LA MUJER"/>
    <s v="0001 - MINISTERIO DE LA MUJER"/>
    <x v="0"/>
    <x v="0"/>
    <x v="31"/>
    <s v="2.2 - CONTRATACIÓN DE SERVICIOS"/>
    <s v="2.2.3 - VIÁTICOS"/>
    <s v="N"/>
    <s v="00 - N/A"/>
    <s v="10 - FONDO GENERAL"/>
    <s v="(en blanco)"/>
    <s v="99 - MULTIPROVINCIAL"/>
    <n v="2210000"/>
    <n v="865773.75"/>
    <n v="960000"/>
    <n v="813386.25"/>
  </r>
  <r>
    <s v="2023"/>
    <x v="0"/>
    <x v="0"/>
    <x v="0"/>
    <x v="0"/>
    <s v="2 - Poder Ejecutivo"/>
    <s v="0215 - MINISTERIO DE LA MUJER"/>
    <s v="0001 - MINISTERIO DE LA MUJER"/>
    <x v="0"/>
    <x v="0"/>
    <x v="31"/>
    <s v="2.2 - CONTRATACIÓN DE SERVICIOS"/>
    <s v="2.2.3 - VIÁTICOS"/>
    <s v="N"/>
    <s v="00 - N/A"/>
    <s v="10 - FONDO GENERAL"/>
    <s v="(en blanco)"/>
    <s v="99 - MULTIPROVINCIAL"/>
    <n v="1500000"/>
    <n v="3380701.4899999998"/>
    <n v="3427246.45"/>
    <n v="3380700.09"/>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530779"/>
    <n v="616019"/>
    <n v="956350"/>
    <n v="616019"/>
  </r>
  <r>
    <s v="2023"/>
    <x v="0"/>
    <x v="0"/>
    <x v="0"/>
    <x v="0"/>
    <s v="2 - Poder Ejecutivo"/>
    <s v="0215 - MINISTERIO DE LA MUJER"/>
    <s v="0001 - MINISTERIO DE LA MUJER"/>
    <x v="0"/>
    <x v="0"/>
    <x v="31"/>
    <s v="2.2 - CONTRATACIÓN DE SERVICIOS"/>
    <s v="2.2.4 - TRANSPORTE Y ALMACENAJE"/>
    <s v="N"/>
    <s v="00 - N/A"/>
    <s v="10 - FONDO GENERAL"/>
    <s v="(en blanco)"/>
    <s v="99 - MULTIPROVINCIAL"/>
    <n v="25000"/>
    <n v="36679.449999999997"/>
    <n v="25000"/>
    <n v="36679.449999999997"/>
  </r>
  <r>
    <s v="2023"/>
    <x v="0"/>
    <x v="0"/>
    <x v="0"/>
    <x v="0"/>
    <s v="2 - Poder Ejecutivo"/>
    <s v="0215 - MINISTERIO DE LA MUJER"/>
    <s v="0001 - MINISTERIO DE LA MUJER"/>
    <x v="0"/>
    <x v="0"/>
    <x v="31"/>
    <s v="2.2 - CONTRATACIÓN DE SERVICIOS"/>
    <s v="2.2.4 - TRANSPORTE Y ALMACENAJE"/>
    <s v="N"/>
    <s v="00 - N/A"/>
    <s v="10 - FONDO GENERAL"/>
    <s v="(en blanco)"/>
    <s v="99 - MULTIPROVINCIAL"/>
    <n v="75000"/>
    <n v="43119"/>
    <n v="100000"/>
    <n v="43119"/>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2534000"/>
    <n v="30833604.169999994"/>
    <n v="34401676.799999997"/>
    <n v="24467797.810000002"/>
  </r>
  <r>
    <s v="2023"/>
    <x v="0"/>
    <x v="0"/>
    <x v="0"/>
    <x v="0"/>
    <s v="2 - Poder Ejecutivo"/>
    <s v="0215 - MINISTERIO DE LA MUJER"/>
    <s v="0001 - MINISTERIO DE LA MUJER"/>
    <x v="0"/>
    <x v="0"/>
    <x v="31"/>
    <s v="2.2 - CONTRATACIÓN DE SERVICIOS"/>
    <s v="2.2.5 - ALQUILERES Y RENTAS"/>
    <s v="N"/>
    <s v="00 - N/A"/>
    <s v="10 - FONDO GENERAL"/>
    <s v="(en blanco)"/>
    <s v="99 - MULTIPROVINCIAL"/>
    <n v="800000"/>
    <n v="199999.99"/>
    <n v="35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1920000"/>
    <n v="483000"/>
    <n v="802976"/>
    <n v="483000"/>
  </r>
  <r>
    <s v="2023"/>
    <x v="0"/>
    <x v="0"/>
    <x v="0"/>
    <x v="0"/>
    <s v="2 - Poder Ejecutivo"/>
    <s v="0215 - MINISTERIO DE LA MUJER"/>
    <s v="0001 - MINISTERIO DE LA MUJER"/>
    <x v="0"/>
    <x v="0"/>
    <x v="31"/>
    <s v="2.2 - CONTRATACIÓN DE SERVICIOS"/>
    <s v="2.2.5 - ALQUILERES Y RENTAS"/>
    <s v="N"/>
    <s v="00 - N/A"/>
    <s v="10 - FONDO GENERAL"/>
    <s v="(en blanco)"/>
    <s v="99 - MULTIPROVINCIAL"/>
    <n v="900000"/>
    <n v="1685856"/>
    <n v="1782000"/>
    <n v="1189474"/>
  </r>
  <r>
    <s v="2023"/>
    <x v="0"/>
    <x v="0"/>
    <x v="0"/>
    <x v="0"/>
    <s v="2 - Poder Ejecutivo"/>
    <s v="0215 - MINISTERIO DE LA MUJER"/>
    <s v="0001 - MINISTERIO DE LA MUJER"/>
    <x v="0"/>
    <x v="0"/>
    <x v="31"/>
    <s v="2.2 - CONTRATACIÓN DE SERVICIOS"/>
    <s v="2.2.5 - ALQUILERES Y RENTAS"/>
    <s v="N"/>
    <s v="00 - N/A"/>
    <s v="10 - FONDO GENERAL"/>
    <s v="(en blanco)"/>
    <s v="99 - MULTIPROVINCIAL"/>
    <n v="3650000"/>
    <n v="621538.80000000005"/>
    <n v="150000"/>
    <n v="381508.8"/>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354560"/>
    <n v="1000000"/>
    <n v="0"/>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2000000"/>
    <n v="134000"/>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0"/>
    <n v="3000000"/>
    <n v="0"/>
  </r>
  <r>
    <s v="2023"/>
    <x v="0"/>
    <x v="0"/>
    <x v="0"/>
    <x v="0"/>
    <s v="2 - Poder Ejecutivo"/>
    <s v="0215 - MINISTERIO DE LA MUJER"/>
    <s v="0001 - MINISTERIO DE LA MUJER"/>
    <x v="0"/>
    <x v="0"/>
    <x v="31"/>
    <s v="2.2 - CONTRATACIÓN DE SERVICIOS"/>
    <s v="2.2.6 - SEGUROS"/>
    <s v="N"/>
    <s v="00 - N/A"/>
    <s v="10 - FONDO GENERAL"/>
    <s v="(en blanco)"/>
    <s v="99 - MULTIPROVINCIAL"/>
    <n v="2200000"/>
    <n v="187160.15"/>
    <n v="130000"/>
    <n v="187160.15"/>
  </r>
  <r>
    <s v="2023"/>
    <x v="0"/>
    <x v="0"/>
    <x v="0"/>
    <x v="0"/>
    <s v="2 - Poder Ejecutivo"/>
    <s v="0215 - MINISTERIO DE LA MUJER"/>
    <s v="0001 - MINISTERIO DE LA MUJER"/>
    <x v="0"/>
    <x v="0"/>
    <x v="31"/>
    <s v="2.2 - CONTRATACIÓN DE SERVICIOS"/>
    <s v="2.2.6 - SEGUROS"/>
    <s v="N"/>
    <s v="00 - N/A"/>
    <s v="10 - FONDO GENERAL"/>
    <s v="(en blanco)"/>
    <s v="99 - MULTIPROVINCIAL"/>
    <n v="1730000"/>
    <n v="1497634.15"/>
    <n v="1797225"/>
    <n v="1497634.15"/>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2200000"/>
    <n v="1156992.21"/>
    <n v="1100000"/>
    <n v="792779.21"/>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0"/>
    <n v="67080"/>
    <n v="100000"/>
    <n v="67080"/>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0"/>
    <n v="0"/>
    <n v="50000"/>
    <n v="0"/>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400000"/>
    <n v="108980"/>
    <n v="200000"/>
    <n v="108980"/>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200000"/>
    <n v="0"/>
    <n v="200000"/>
    <n v="0"/>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350000"/>
    <n v="137011.76"/>
    <n v="565000"/>
    <n v="137011.76"/>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500000"/>
    <n v="40028.230000000003"/>
    <n v="61000"/>
    <n v="40028.230000000003"/>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200000"/>
    <n v="9912"/>
    <n v="15000"/>
    <n v="991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4500000"/>
    <n v="3133412.56"/>
    <n v="3000000"/>
    <n v="1386142.190000000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300000"/>
    <n v="0"/>
    <n v="26000"/>
    <n v="0"/>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0"/>
    <n v="27228.5"/>
    <n v="50000"/>
    <n v="27228.5"/>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50000"/>
    <n v="0"/>
    <n v="25000"/>
    <n v="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5000"/>
    <n v="0"/>
    <n v="25000"/>
    <n v="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80000"/>
    <n v="2398.25"/>
    <n v="30000"/>
    <n v="2398.25"/>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350000"/>
    <n v="27730"/>
    <n v="70000"/>
    <n v="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100000"/>
    <n v="85030"/>
    <n v="135000"/>
    <n v="37524"/>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50000"/>
    <n v="54220"/>
    <n v="50000"/>
    <n v="3422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800000"/>
    <n v="3250333.6"/>
    <n v="3251152"/>
    <n v="3250333.6"/>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615000"/>
    <n v="259128"/>
    <n v="369848"/>
    <n v="259128"/>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1400000"/>
    <n v="1340224.27"/>
    <n v="975000"/>
    <n v="886227.32"/>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1650000"/>
    <n v="772900"/>
    <n v="900000"/>
    <n v="53100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150000"/>
    <n v="0"/>
    <n v="150000"/>
    <n v="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1300000"/>
    <n v="1387580.6099999999"/>
    <n v="1550000"/>
    <n v="1321830.6099999999"/>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50000"/>
    <n v="27803.75"/>
    <n v="250000"/>
    <n v="27803.75"/>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17262664"/>
    <n v="3609666.46"/>
    <n v="3847472"/>
    <n v="2005355.76"/>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5000"/>
    <n v="4308.6899999999996"/>
    <n v="25000"/>
    <n v="4308.6899999999996"/>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5000"/>
    <n v="0"/>
    <n v="25000"/>
    <n v="0"/>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5000"/>
    <n v="0"/>
    <n v="25000"/>
    <n v="0"/>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660000"/>
    <n v="3200000"/>
    <n v="500000"/>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489520.9699999997"/>
    <n v="3000000"/>
    <n v="2039920.1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850000"/>
    <n v="533110.76"/>
    <n v="620000"/>
    <n v="338410.76"/>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4216000"/>
    <n v="3210454.7399999998"/>
    <n v="4616000"/>
    <n v="3069956.26"/>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5240000"/>
    <n v="25361789.400000002"/>
    <n v="26183328.449999999"/>
    <n v="22197797.350000001"/>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816992.6800000002"/>
    <n v="4650000"/>
    <n v="953799"/>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100900"/>
    <n v="573160.80000000005"/>
    <n v="775900"/>
    <n v="464485.8"/>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750000"/>
    <n v="568795.81000000006"/>
    <n v="450000"/>
    <n v="381632.3"/>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25000"/>
    <n v="3422"/>
    <n v="25000"/>
    <n v="3422"/>
  </r>
  <r>
    <s v="2023"/>
    <x v="0"/>
    <x v="0"/>
    <x v="0"/>
    <x v="0"/>
    <s v="2 - Poder Ejecutivo"/>
    <s v="0215 - MINISTERIO DE LA MUJER"/>
    <s v="0001 - MINISTERIO DE LA MUJER"/>
    <x v="0"/>
    <x v="0"/>
    <x v="31"/>
    <s v="2.3 - MATERIALES Y SUMINISTROS"/>
    <s v="2.3.2 - TEXTILES Y VESTUARIOS"/>
    <s v="N"/>
    <s v="00 - N/A"/>
    <s v="10 - FONDO GENERAL"/>
    <s v="(en blanco)"/>
    <s v="99 - MULTIPROVINCIAL"/>
    <n v="125000"/>
    <n v="523002.2"/>
    <n v="624370"/>
    <n v="523002.2"/>
  </r>
  <r>
    <s v="2023"/>
    <x v="0"/>
    <x v="0"/>
    <x v="0"/>
    <x v="0"/>
    <s v="2 - Poder Ejecutivo"/>
    <s v="0215 - MINISTERIO DE LA MUJER"/>
    <s v="0001 - MINISTERIO DE LA MUJER"/>
    <x v="0"/>
    <x v="0"/>
    <x v="31"/>
    <s v="2.3 - MATERIALES Y SUMINISTROS"/>
    <s v="2.3.2 - TEXTILES Y VESTUARIOS"/>
    <s v="N"/>
    <s v="00 - N/A"/>
    <s v="10 - FONDO GENERAL"/>
    <s v="(en blanco)"/>
    <s v="99 - MULTIPROVINCIAL"/>
    <n v="1165126"/>
    <n v="863862.44"/>
    <n v="916126"/>
    <n v="362178.47"/>
  </r>
  <r>
    <s v="2023"/>
    <x v="0"/>
    <x v="0"/>
    <x v="0"/>
    <x v="0"/>
    <s v="2 - Poder Ejecutivo"/>
    <s v="0215 - MINISTERIO DE LA MUJER"/>
    <s v="0001 - MINISTERIO DE LA MUJER"/>
    <x v="0"/>
    <x v="0"/>
    <x v="31"/>
    <s v="2.3 - MATERIALES Y SUMINISTROS"/>
    <s v="2.3.3 - PAPEL, CARTÓN E IMPRESOS"/>
    <s v="N"/>
    <s v="00 - N/A"/>
    <s v="10 - FONDO GENERAL"/>
    <s v="(en blanco)"/>
    <s v="99 - MULTIPROVINCIAL"/>
    <n v="950000"/>
    <n v="649244.48"/>
    <n v="675000"/>
    <n v="645253.73"/>
  </r>
  <r>
    <s v="2023"/>
    <x v="0"/>
    <x v="0"/>
    <x v="0"/>
    <x v="0"/>
    <s v="2 - Poder Ejecutivo"/>
    <s v="0215 - MINISTERIO DE LA MUJER"/>
    <s v="0001 - MINISTERIO DE LA MUJER"/>
    <x v="0"/>
    <x v="0"/>
    <x v="31"/>
    <s v="2.3 - MATERIALES Y SUMINISTROS"/>
    <s v="2.3.3 - PAPEL, CARTÓN E IMPRESOS"/>
    <s v="N"/>
    <s v="00 - N/A"/>
    <s v="10 - FONDO GENERAL"/>
    <s v="(en blanco)"/>
    <s v="99 - MULTIPROVINCIAL"/>
    <n v="800000"/>
    <n v="397838.81"/>
    <n v="500000"/>
    <n v="397838.81000000006"/>
  </r>
  <r>
    <s v="2023"/>
    <x v="0"/>
    <x v="0"/>
    <x v="0"/>
    <x v="0"/>
    <s v="2 - Poder Ejecutivo"/>
    <s v="0215 - MINISTERIO DE LA MUJER"/>
    <s v="0001 - MINISTERIO DE LA MUJER"/>
    <x v="0"/>
    <x v="0"/>
    <x v="31"/>
    <s v="2.3 - MATERIALES Y SUMINISTROS"/>
    <s v="2.3.3 - PAPEL, CARTÓN E IMPRESOS"/>
    <s v="N"/>
    <s v="00 - N/A"/>
    <s v="10 - FONDO GENERAL"/>
    <s v="(en blanco)"/>
    <s v="99 - MULTIPROVINCIAL"/>
    <n v="150000"/>
    <n v="0"/>
    <n v="5000"/>
    <n v="0"/>
  </r>
  <r>
    <s v="2023"/>
    <x v="0"/>
    <x v="0"/>
    <x v="0"/>
    <x v="0"/>
    <s v="2 - Poder Ejecutivo"/>
    <s v="0215 - MINISTERIO DE LA MUJER"/>
    <s v="0001 - MINISTERIO DE LA MUJER"/>
    <x v="0"/>
    <x v="0"/>
    <x v="31"/>
    <s v="2.3 - MATERIALES Y SUMINISTROS"/>
    <s v="2.3.3 - PAPEL, CARTÓN E IMPRESOS"/>
    <s v="N"/>
    <s v="00 - N/A"/>
    <s v="10 - FONDO GENERAL"/>
    <s v="(en blanco)"/>
    <s v="99 - MULTIPROVINCIAL"/>
    <n v="300000"/>
    <n v="94000"/>
    <n v="117000"/>
    <n v="94000"/>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306000"/>
    <n v="0"/>
  </r>
  <r>
    <s v="2023"/>
    <x v="0"/>
    <x v="0"/>
    <x v="0"/>
    <x v="0"/>
    <s v="2 - Poder Ejecutivo"/>
    <s v="0215 - MINISTERIO DE LA MUJER"/>
    <s v="0001 - MINISTERIO DE LA MUJER"/>
    <x v="0"/>
    <x v="0"/>
    <x v="31"/>
    <s v="2.3 - MATERIALES Y SUMINISTROS"/>
    <s v="2.3.4 - PRODUCTOS FARMACÉUTICOS"/>
    <s v="N"/>
    <s v="00 - N/A"/>
    <s v="10 - FONDO GENERAL"/>
    <s v="(en blanco)"/>
    <s v="99 - MULTIPROVINCIAL"/>
    <n v="0"/>
    <n v="22048.6"/>
    <n v="40000"/>
    <n v="22048.6"/>
  </r>
  <r>
    <s v="2023"/>
    <x v="0"/>
    <x v="0"/>
    <x v="0"/>
    <x v="0"/>
    <s v="2 - Poder Ejecutivo"/>
    <s v="0215 - MINISTERIO DE LA MUJER"/>
    <s v="0001 - MINISTERIO DE LA MUJER"/>
    <x v="0"/>
    <x v="0"/>
    <x v="31"/>
    <s v="2.3 - MATERIALES Y SUMINISTROS"/>
    <s v="2.3.5 - CUERO, CAUCHO Y PLÁSTICO"/>
    <s v="N"/>
    <s v="00 - N/A"/>
    <s v="10 - FONDO GENERAL"/>
    <s v="(en blanco)"/>
    <s v="99 - MULTIPROVINCIAL"/>
    <n v="900000"/>
    <n v="179426.82"/>
    <n v="190000"/>
    <n v="179426.76"/>
  </r>
  <r>
    <s v="2023"/>
    <x v="0"/>
    <x v="0"/>
    <x v="0"/>
    <x v="0"/>
    <s v="2 - Poder Ejecutivo"/>
    <s v="0215 - MINISTERIO DE LA MUJER"/>
    <s v="0001 - MINISTERIO DE LA MUJER"/>
    <x v="0"/>
    <x v="0"/>
    <x v="31"/>
    <s v="2.3 - MATERIALES Y SUMINISTROS"/>
    <s v="2.3.5 - CUERO, CAUCHO Y PLÁSTICO"/>
    <s v="N"/>
    <s v="00 - N/A"/>
    <s v="10 - FONDO GENERAL"/>
    <s v="(en blanco)"/>
    <s v="99 - MULTIPROVINCIAL"/>
    <n v="100000"/>
    <n v="8400.01"/>
    <n v="25000"/>
    <n v="8400.01"/>
  </r>
  <r>
    <s v="2023"/>
    <x v="0"/>
    <x v="0"/>
    <x v="0"/>
    <x v="0"/>
    <s v="2 - Poder Ejecutivo"/>
    <s v="0215 - MINISTERIO DE LA MUJER"/>
    <s v="0001 - MINISTERIO DE LA MUJER"/>
    <x v="0"/>
    <x v="0"/>
    <x v="31"/>
    <s v="2.3 - MATERIALES Y SUMINISTROS"/>
    <s v="2.3.5 - CUERO, CAUCHO Y PLÁSTICO"/>
    <s v="N"/>
    <s v="00 - N/A"/>
    <s v="10 - FONDO GENERAL"/>
    <s v="(en blanco)"/>
    <s v="99 - MULTIPROVINCIAL"/>
    <n v="300000"/>
    <n v="3538.3599999999997"/>
    <n v="15000"/>
    <n v="3538.3599999999997"/>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25000"/>
    <n v="0"/>
    <n v="10000"/>
    <n v="0"/>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75000"/>
    <n v="0"/>
    <n v="10000"/>
    <n v="0"/>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50000"/>
    <n v="9227.6"/>
    <n v="10000"/>
    <n v="9227.6"/>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25000"/>
    <n v="0"/>
    <n v="10000"/>
    <n v="0"/>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0000"/>
    <n v="21966.52"/>
    <n v="30000"/>
    <n v="21966.519999999997"/>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120000"/>
    <n v="748.71"/>
    <n v="5000"/>
    <n v="748.7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0"/>
    <n v="12626"/>
    <n v="16000"/>
    <n v="12626"/>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6840000"/>
    <n v="6870000"/>
    <n v="6840000"/>
    <n v="6163479.5999999996"/>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50000"/>
    <n v="13343.99"/>
    <n v="50000"/>
    <n v="13343.99"/>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50000"/>
    <n v="0"/>
    <n v="50000"/>
    <n v="0"/>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50000"/>
    <n v="0"/>
    <n v="50000"/>
    <n v="0"/>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300000"/>
    <n v="74340"/>
    <n v="225000"/>
    <n v="74340"/>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0"/>
    <n v="22040"/>
    <n v="50000"/>
    <n v="0"/>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300000"/>
    <n v="352828.19"/>
    <n v="382000"/>
    <n v="352828.19"/>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50000"/>
    <n v="14844.59"/>
    <n v="25000"/>
    <n v="13220.91"/>
  </r>
  <r>
    <s v="2023"/>
    <x v="0"/>
    <x v="0"/>
    <x v="0"/>
    <x v="0"/>
    <s v="2 - Poder Ejecutivo"/>
    <s v="0215 - MINISTERIO DE LA MUJER"/>
    <s v="0001 - MINISTERIO DE LA MUJER"/>
    <x v="0"/>
    <x v="0"/>
    <x v="31"/>
    <s v="2.3 - MATERIALES Y SUMINISTROS"/>
    <s v="2.3.9 - PRODUCTOS Y ÚTILES VARIOS"/>
    <s v="N"/>
    <s v="00 - N/A"/>
    <s v="10 - FONDO GENERAL"/>
    <s v="(en blanco)"/>
    <s v="99 - MULTIPROVINCIAL"/>
    <n v="650000"/>
    <n v="317854.56999999995"/>
    <n v="525000"/>
    <n v="299051.26999999996"/>
  </r>
  <r>
    <s v="2023"/>
    <x v="0"/>
    <x v="0"/>
    <x v="0"/>
    <x v="0"/>
    <s v="2 - Poder Ejecutivo"/>
    <s v="0215 - MINISTERIO DE LA MUJER"/>
    <s v="0001 - MINISTERIO DE LA MUJER"/>
    <x v="0"/>
    <x v="0"/>
    <x v="31"/>
    <s v="2.3 - MATERIALES Y SUMINISTROS"/>
    <s v="2.3.9 - PRODUCTOS Y ÚTILES VARIOS"/>
    <s v="N"/>
    <s v="00 - N/A"/>
    <s v="10 - FONDO GENERAL"/>
    <s v="(en blanco)"/>
    <s v="99 - MULTIPROVINCIAL"/>
    <n v="300000"/>
    <n v="600"/>
    <n v="50000"/>
    <n v="600"/>
  </r>
  <r>
    <s v="2023"/>
    <x v="0"/>
    <x v="0"/>
    <x v="0"/>
    <x v="0"/>
    <s v="2 - Poder Ejecutivo"/>
    <s v="0215 - MINISTERIO DE LA MUJER"/>
    <s v="0001 - MINISTERIO DE LA MUJER"/>
    <x v="0"/>
    <x v="0"/>
    <x v="31"/>
    <s v="2.3 - MATERIALES Y SUMINISTROS"/>
    <s v="2.3.9 - PRODUCTOS Y ÚTILES VARIOS"/>
    <s v="N"/>
    <s v="00 - N/A"/>
    <s v="10 - FONDO GENERAL"/>
    <s v="(en blanco)"/>
    <s v="99 - MULTIPROVINCIAL"/>
    <n v="900000"/>
    <n v="1270559.2699999998"/>
    <n v="1436456"/>
    <n v="1068584.1400000001"/>
  </r>
  <r>
    <s v="2023"/>
    <x v="0"/>
    <x v="0"/>
    <x v="0"/>
    <x v="0"/>
    <s v="2 - Poder Ejecutivo"/>
    <s v="0215 - MINISTERIO DE LA MUJER"/>
    <s v="0001 - MINISTERIO DE LA MUJER"/>
    <x v="0"/>
    <x v="0"/>
    <x v="31"/>
    <s v="2.3 - MATERIALES Y SUMINISTROS"/>
    <s v="2.3.9 - PRODUCTOS Y ÚTILES VARIOS"/>
    <s v="N"/>
    <s v="00 - N/A"/>
    <s v="10 - FONDO GENERAL"/>
    <s v="(en blanco)"/>
    <s v="99 - MULTIPROVINCIAL"/>
    <n v="0"/>
    <n v="28279.55"/>
    <n v="29000"/>
    <n v="28279.55"/>
  </r>
  <r>
    <s v="2023"/>
    <x v="0"/>
    <x v="0"/>
    <x v="0"/>
    <x v="0"/>
    <s v="2 - Poder Ejecutivo"/>
    <s v="0215 - MINISTERIO DE LA MUJER"/>
    <s v="0001 - MINISTERIO DE LA MUJER"/>
    <x v="0"/>
    <x v="0"/>
    <x v="31"/>
    <s v="2.3 - MATERIALES Y SUMINISTROS"/>
    <s v="2.3.9 - PRODUCTOS Y ÚTILES VARIOS"/>
    <s v="N"/>
    <s v="00 - N/A"/>
    <s v="10 - FONDO GENERAL"/>
    <s v="(en blanco)"/>
    <s v="99 - MULTIPROVINCIAL"/>
    <n v="25000"/>
    <n v="2829.73"/>
    <n v="25000"/>
    <n v="2829.73"/>
  </r>
  <r>
    <s v="2023"/>
    <x v="0"/>
    <x v="0"/>
    <x v="0"/>
    <x v="0"/>
    <s v="2 - Poder Ejecutivo"/>
    <s v="0215 - MINISTERIO DE LA MUJER"/>
    <s v="0001 - MINISTERIO DE LA MUJER"/>
    <x v="0"/>
    <x v="0"/>
    <x v="31"/>
    <s v="2.3 - MATERIALES Y SUMINISTROS"/>
    <s v="2.3.9 - PRODUCTOS Y ÚTILES VARIOS"/>
    <s v="N"/>
    <s v="00 - N/A"/>
    <s v="10 - FONDO GENERAL"/>
    <s v="(en blanco)"/>
    <s v="99 - MULTIPROVINCIAL"/>
    <n v="0"/>
    <n v="42385.599999999999"/>
    <n v="50000"/>
    <n v="42385.599999999999"/>
  </r>
  <r>
    <s v="2023"/>
    <x v="0"/>
    <x v="0"/>
    <x v="0"/>
    <x v="0"/>
    <s v="2 - Poder Ejecutivo"/>
    <s v="0215 - MINISTERIO DE LA MUJER"/>
    <s v="0001 - MINISTERIO DE LA MUJER"/>
    <x v="0"/>
    <x v="0"/>
    <x v="31"/>
    <s v="2.3 - MATERIALES Y SUMINISTROS"/>
    <s v="2.3.9 - PRODUCTOS Y ÚTILES VARIOS"/>
    <s v="N"/>
    <s v="00 - N/A"/>
    <s v="10 - FONDO GENERAL"/>
    <s v="(en blanco)"/>
    <s v="99 - MULTIPROVINCIAL"/>
    <n v="250000"/>
    <n v="467492.62"/>
    <n v="450000"/>
    <n v="347840.62"/>
  </r>
  <r>
    <s v="2023"/>
    <x v="0"/>
    <x v="0"/>
    <x v="0"/>
    <x v="0"/>
    <s v="2 - Poder Ejecutivo"/>
    <s v="0215 - MINISTERIO DE LA MUJER"/>
    <s v="0001 - MINISTERIO DE LA MUJER"/>
    <x v="0"/>
    <x v="0"/>
    <x v="31"/>
    <s v="2.3 - MATERIALES Y SUMINISTROS"/>
    <s v="2.3.9 - PRODUCTOS Y ÚTILES VARIOS"/>
    <s v="N"/>
    <s v="00 - N/A"/>
    <s v="10 - FONDO GENERAL"/>
    <s v="(en blanco)"/>
    <s v="99 - MULTIPROVINCIAL"/>
    <n v="650000"/>
    <n v="315690.03000000003"/>
    <n v="279163"/>
    <n v="305796.90999999997"/>
  </r>
  <r>
    <s v="2023"/>
    <x v="0"/>
    <x v="0"/>
    <x v="0"/>
    <x v="0"/>
    <s v="2 - Poder Ejecutivo"/>
    <s v="0215 - MINISTERIO DE LA MUJER"/>
    <s v="0001 - MINISTERIO DE LA MUJER"/>
    <x v="0"/>
    <x v="0"/>
    <x v="31"/>
    <s v="2.3 - MATERIALES Y SUMINISTROS"/>
    <s v="2.3.9 - PRODUCTOS Y ÚTILES VARIOS"/>
    <s v="N"/>
    <s v="00 - N/A"/>
    <s v="10 - FONDO GENERAL"/>
    <s v="(en blanco)"/>
    <s v="99 - MULTIPROVINCIAL"/>
    <n v="1000000"/>
    <n v="333468.80999999994"/>
    <n v="568000"/>
    <n v="333468.80999999994"/>
  </r>
  <r>
    <s v="2023"/>
    <x v="0"/>
    <x v="0"/>
    <x v="0"/>
    <x v="0"/>
    <s v="2 - Poder Ejecutivo"/>
    <s v="0215 - MINISTERIO DE LA MUJER"/>
    <s v="0001 - MINISTERIO DE LA MUJER"/>
    <x v="0"/>
    <x v="0"/>
    <x v="31"/>
    <s v="2.3 - MATERIALES Y SUMINISTROS"/>
    <s v="2.3.9 - PRODUCTOS Y ÚTILES VARIOS"/>
    <s v="N"/>
    <s v="00 - N/A"/>
    <s v="10 - FONDO GENERAL"/>
    <s v="(en blanco)"/>
    <s v="99 - MULTIPROVINCIAL"/>
    <n v="200000"/>
    <n v="457383.69999999995"/>
    <n v="387016"/>
    <n v="433361.69999999995"/>
  </r>
  <r>
    <s v="2023"/>
    <x v="0"/>
    <x v="0"/>
    <x v="0"/>
    <x v="0"/>
    <s v="2 - Poder Ejecutivo"/>
    <s v="0215 - MINISTERIO DE LA MUJER"/>
    <s v="0001 - MINISTERIO DE LA MUJER"/>
    <x v="0"/>
    <x v="0"/>
    <x v="31"/>
    <s v="2.3 - MATERIALES Y SUMINISTROS"/>
    <s v="2.3.9 - PRODUCTOS Y ÚTILES VARIOS"/>
    <s v="N"/>
    <s v="00 - N/A"/>
    <s v="10 - FONDO GENERAL"/>
    <s v="(en blanco)"/>
    <s v="99 - MULTIPROVINCIAL"/>
    <n v="10300000"/>
    <n v="16062.119999999999"/>
    <n v="58700"/>
    <n v="16062.119999999999"/>
  </r>
  <r>
    <s v="2023"/>
    <x v="0"/>
    <x v="0"/>
    <x v="0"/>
    <x v="0"/>
    <s v="2 - Poder Ejecutivo"/>
    <s v="0215 - MINISTERIO DE LA MUJER"/>
    <s v="0001 - MINISTERIO DE LA MUJER"/>
    <x v="0"/>
    <x v="0"/>
    <x v="31"/>
    <s v="2.3 - MATERIALES Y SUMINISTROS"/>
    <s v="2.3.9 - PRODUCTOS Y ÚTILES VARIOS"/>
    <s v="N"/>
    <s v="00 - N/A"/>
    <s v="10 - FONDO GENERAL"/>
    <s v="(en blanco)"/>
    <s v="99 - MULTIPROVINCIAL"/>
    <n v="50000"/>
    <n v="246092.71000000002"/>
    <n v="131295"/>
    <n v="246092.65"/>
  </r>
  <r>
    <s v="2023"/>
    <x v="0"/>
    <x v="0"/>
    <x v="1"/>
    <x v="1"/>
    <s v="2 - Poder Ejecutivo"/>
    <s v="0215 - MINISTERIO DE LA MUJER"/>
    <s v="0001 - MINISTERIO DE LA MUJER"/>
    <x v="0"/>
    <x v="0"/>
    <x v="31"/>
    <s v="2.3 - MATERIALES Y SUMINISTROS"/>
    <s v="2.3.9 - PRODUCTOS Y ÚTILES VARIOS"/>
    <s v="N"/>
    <s v="00 - N/A"/>
    <s v="10 - FONDO GENERAL"/>
    <s v="(en blanco)"/>
    <s v="99 - MULTIPROVINCIAL"/>
    <n v="1550000"/>
    <n v="0"/>
    <n v="0"/>
    <n v="0"/>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234678.39999999999"/>
    <n v="400000"/>
    <n v="0"/>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250000"/>
    <n v="0"/>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250000"/>
    <n v="0"/>
  </r>
  <r>
    <s v="2023"/>
    <x v="0"/>
    <x v="0"/>
    <x v="1"/>
    <x v="1"/>
    <s v="2 - Poder Ejecutivo"/>
    <s v="0215 - MINISTERIO DE LA MUJER"/>
    <s v="0001 - MINISTERIO DE LA MUJER"/>
    <x v="0"/>
    <x v="0"/>
    <x v="31"/>
    <s v="2.3 - MATERIALES Y SUMINISTROS"/>
    <s v="2.3.9 - PRODUCTOS Y ÚTILES VARIOS"/>
    <s v="N"/>
    <s v="00 - N/A"/>
    <s v="70 - DONACION EXTERNA"/>
    <s v="(en blanco)"/>
    <s v="99 - MULTIPROVINCIAL"/>
    <n v="0"/>
    <n v="0"/>
    <n v="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402951.5"/>
    <n v="403000"/>
    <n v="402951.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15930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250000"/>
    <n v="0"/>
    <n v="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050000"/>
    <n v="0"/>
    <n v="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00000"/>
    <n v="0"/>
    <n v="1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0"/>
    <n v="0"/>
    <n v="1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0"/>
    <n v="0"/>
    <n v="18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342000"/>
    <n v="904739.4"/>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1500000"/>
    <n v="191750"/>
    <n v="500000"/>
    <n v="0"/>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1500000"/>
    <n v="1129072"/>
    <n v="4973800"/>
    <n v="1049746.5"/>
  </r>
  <r>
    <s v="2023"/>
    <x v="0"/>
    <x v="0"/>
    <x v="0"/>
    <x v="0"/>
    <s v="2 - Poder Ejecutivo"/>
    <s v="0215 - MINISTERIO DE LA MUJER"/>
    <s v="0001 - MINISTERIO DE LA MUJER"/>
    <x v="1"/>
    <x v="5"/>
    <x v="42"/>
    <s v="2.2 - CONTRATACIÓN DE SERVICIOS"/>
    <s v="2.2.3 - VIÁTICOS"/>
    <s v="N"/>
    <s v="00 - N/A"/>
    <s v="10 - FONDO GENERAL"/>
    <s v="(en blanco)"/>
    <s v="99 - MULTIPROVINCIAL"/>
    <n v="950000"/>
    <n v="48837.05"/>
    <n v="950000"/>
    <n v="48837.05"/>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200000"/>
    <n v="48250.2"/>
    <n v="49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4500000"/>
    <n v="255445.76000000001"/>
    <n v="255500"/>
    <n v="189745.91999999998"/>
  </r>
  <r>
    <s v="2023"/>
    <x v="0"/>
    <x v="0"/>
    <x v="0"/>
    <x v="0"/>
    <s v="2 - Poder Ejecutivo"/>
    <s v="0215 - MINISTERIO DE LA MUJER"/>
    <s v="0001 - MINISTERIO DE LA MUJER"/>
    <x v="1"/>
    <x v="5"/>
    <x v="42"/>
    <s v="2.2 - CONTRATACIÓN DE SERVICIOS"/>
    <s v="2.2.5 - ALQUILERES Y RENTAS"/>
    <s v="N"/>
    <s v="00 - N/A"/>
    <s v="10 - FONDO GENERAL"/>
    <s v="(en blanco)"/>
    <s v="99 - MULTIPROVINCIAL"/>
    <n v="100000"/>
    <n v="0"/>
    <n v="0"/>
    <n v="0"/>
  </r>
  <r>
    <s v="2023"/>
    <x v="0"/>
    <x v="0"/>
    <x v="0"/>
    <x v="0"/>
    <s v="2 - Poder Ejecutivo"/>
    <s v="0215 - MINISTERIO DE LA MUJER"/>
    <s v="0001 - MINISTERIO DE LA MUJER"/>
    <x v="1"/>
    <x v="5"/>
    <x v="42"/>
    <s v="2.2 - CONTRATACIÓN DE SERVICIOS"/>
    <s v="2.2.5 - ALQUILERES Y RENTAS"/>
    <s v="N"/>
    <s v="00 - N/A"/>
    <s v="10 - FONDO GENERAL"/>
    <s v="(en blanco)"/>
    <s v="99 - MULTIPROVINCIAL"/>
    <n v="250000"/>
    <n v="250000"/>
    <n v="250000"/>
    <n v="0"/>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300000"/>
    <n v="0"/>
    <n v="300000"/>
    <n v="0"/>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200000"/>
    <n v="0"/>
    <n v="200000"/>
    <n v="0"/>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0"/>
    <n v="312700"/>
    <n v="312700"/>
    <n v="31270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180000"/>
    <n v="7670"/>
    <n v="8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600000"/>
    <n v="236000"/>
    <n v="450000"/>
    <n v="11800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1300000"/>
    <n v="0"/>
    <n v="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1800000"/>
    <n v="0"/>
    <n v="700000"/>
    <n v="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896918.04"/>
    <n v="3381000"/>
    <n v="1047726.6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350000"/>
    <n v="0"/>
    <n v="350000"/>
    <n v="0"/>
  </r>
  <r>
    <s v="2023"/>
    <x v="0"/>
    <x v="0"/>
    <x v="0"/>
    <x v="0"/>
    <s v="2 - Poder Ejecutivo"/>
    <s v="0215 - MINISTERIO DE LA MUJER"/>
    <s v="0001 - MINISTERIO DE LA MUJER"/>
    <x v="1"/>
    <x v="5"/>
    <x v="42"/>
    <s v="2.3 - MATERIALES Y SUMINISTROS"/>
    <s v="2.3.2 - TEXTILES Y VESTUARIOS"/>
    <s v="N"/>
    <s v="00 - N/A"/>
    <s v="10 - FONDO GENERAL"/>
    <s v="(en blanco)"/>
    <s v="99 - MULTIPROVINCIAL"/>
    <n v="600000"/>
    <n v="40174.28"/>
    <n v="300000"/>
    <n v="40174.28"/>
  </r>
  <r>
    <s v="2023"/>
    <x v="0"/>
    <x v="0"/>
    <x v="0"/>
    <x v="0"/>
    <s v="2 - Poder Ejecutivo"/>
    <s v="0215 - MINISTERIO DE LA MUJER"/>
    <s v="0001 - MINISTERIO DE LA MUJER"/>
    <x v="1"/>
    <x v="5"/>
    <x v="42"/>
    <s v="2.3 - MATERIALES Y SUMINISTROS"/>
    <s v="2.3.2 - TEXTILES Y VESTUARIOS"/>
    <s v="N"/>
    <s v="00 - N/A"/>
    <s v="10 - FONDO GENERAL"/>
    <s v="(en blanco)"/>
    <s v="99 - MULTIPROVINCIAL"/>
    <n v="350000"/>
    <n v="0"/>
    <n v="350000"/>
    <n v="0"/>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350000"/>
    <n v="0"/>
    <n v="350000"/>
    <n v="0"/>
  </r>
  <r>
    <s v="2023"/>
    <x v="0"/>
    <x v="0"/>
    <x v="0"/>
    <x v="0"/>
    <s v="2 - Poder Ejecutivo"/>
    <s v="0215 - MINISTERIO DE LA MUJER"/>
    <s v="0001 - MINISTERIO DE LA MUJER"/>
    <x v="1"/>
    <x v="5"/>
    <x v="42"/>
    <s v="2.3 - MATERIALES Y SUMINISTROS"/>
    <s v="2.3.9 - PRODUCTOS Y ÚTILES VARIOS"/>
    <s v="N"/>
    <s v="00 - N/A"/>
    <s v="10 - FONDO GENERAL"/>
    <s v="(en blanco)"/>
    <s v="99 - MULTIPROVINCIAL"/>
    <n v="800000"/>
    <n v="0"/>
    <n v="100000"/>
    <n v="0"/>
  </r>
  <r>
    <s v="2023"/>
    <x v="0"/>
    <x v="0"/>
    <x v="0"/>
    <x v="0"/>
    <s v="2 - Poder Ejecutivo"/>
    <s v="0215 - MINISTERIO DE LA MUJER"/>
    <s v="0001 - MINISTERIO DE LA MUJER"/>
    <x v="1"/>
    <x v="5"/>
    <x v="42"/>
    <s v="2.3 - MATERIALES Y SUMINISTROS"/>
    <s v="2.3.9 - PRODUCTOS Y ÚTILES VARIOS"/>
    <s v="N"/>
    <s v="00 - N/A"/>
    <s v="10 - FONDO GENERAL"/>
    <s v="(en blanco)"/>
    <s v="99 - MULTIPROVINCIAL"/>
    <n v="600000"/>
    <n v="104236.13"/>
    <n v="300000"/>
    <n v="104236.13"/>
  </r>
  <r>
    <s v="2023"/>
    <x v="0"/>
    <x v="0"/>
    <x v="0"/>
    <x v="0"/>
    <s v="2 - Poder Ejecutivo"/>
    <s v="0215 - MINISTERIO DE LA MUJER"/>
    <s v="0001 - MINISTERIO DE LA MUJER"/>
    <x v="1"/>
    <x v="5"/>
    <x v="42"/>
    <s v="2.3 - MATERIALES Y SUMINISTROS"/>
    <s v="2.3.9 - PRODUCTOS Y ÚTILES VARIOS"/>
    <s v="N"/>
    <s v="00 - N/A"/>
    <s v="10 - FONDO GENERAL"/>
    <s v="(en blanco)"/>
    <s v="99 - MULTIPROVINCIAL"/>
    <n v="0"/>
    <n v="849.95"/>
    <n v="150000"/>
    <n v="849.95"/>
  </r>
  <r>
    <s v="2023"/>
    <x v="0"/>
    <x v="0"/>
    <x v="0"/>
    <x v="0"/>
    <s v="2 - Poder Ejecutivo"/>
    <s v="0215 - MINISTERIO DE LA MUJER"/>
    <s v="0001 - MINISTERIO DE LA MUJER"/>
    <x v="1"/>
    <x v="5"/>
    <x v="42"/>
    <s v="2.3 - MATERIALES Y SUMINISTROS"/>
    <s v="2.3.9 - PRODUCTOS Y ÚTILES VARIOS"/>
    <s v="N"/>
    <s v="00 - N/A"/>
    <s v="10 - FONDO GENERAL"/>
    <s v="(en blanco)"/>
    <s v="99 - MULTIPROVINCIAL"/>
    <n v="0"/>
    <n v="0"/>
    <n v="25000"/>
    <n v="0"/>
  </r>
  <r>
    <s v="2023"/>
    <x v="0"/>
    <x v="0"/>
    <x v="0"/>
    <x v="0"/>
    <s v="2 - Poder Ejecutivo"/>
    <s v="0215 - MINISTERIO DE LA MUJER"/>
    <s v="0001 - MINISTERIO DE LA MUJER"/>
    <x v="1"/>
    <x v="5"/>
    <x v="42"/>
    <s v="2.3 - MATERIALES Y SUMINISTROS"/>
    <s v="2.3.9 - PRODUCTOS Y ÚTILES VARIOS"/>
    <s v="N"/>
    <s v="00 - N/A"/>
    <s v="10 - FONDO GENERAL"/>
    <s v="(en blanco)"/>
    <s v="99 - MULTIPROVINCIAL"/>
    <n v="0"/>
    <n v="23423.57"/>
    <n v="100000"/>
    <n v="23423.57"/>
  </r>
  <r>
    <s v="2023"/>
    <x v="0"/>
    <x v="0"/>
    <x v="0"/>
    <x v="0"/>
    <s v="2 - Poder Ejecutivo"/>
    <s v="0215 - MINISTERIO DE LA MUJER"/>
    <s v="0001 - MINISTERIO DE LA MUJER"/>
    <x v="1"/>
    <x v="5"/>
    <x v="42"/>
    <s v="2.3 - MATERIALES Y SUMINISTROS"/>
    <s v="2.3.9 - PRODUCTOS Y ÚTILES VARIOS"/>
    <s v="N"/>
    <s v="00 - N/A"/>
    <s v="10 - FONDO GENERAL"/>
    <s v="(en blanco)"/>
    <s v="99 - MULTIPROVINCIAL"/>
    <n v="150000"/>
    <n v="517166.69"/>
    <n v="450000"/>
    <n v="510086.69"/>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1047213.87"/>
    <n v="1253974"/>
    <n v="493411.87"/>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4 - TRANSPORTE Y ALMACENAJE"/>
    <s v="N"/>
    <s v="00 - N/A"/>
    <s v="10 - FONDO GENERAL"/>
    <s v="(en blanco)"/>
    <s v="99 - MULTIPROVINCIAL"/>
    <n v="0"/>
    <n v="0"/>
    <n v="211086"/>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168109.96"/>
    <n v="584000"/>
    <n v="140000"/>
  </r>
  <r>
    <s v="2023"/>
    <x v="0"/>
    <x v="0"/>
    <x v="0"/>
    <x v="0"/>
    <s v="2 - Poder Ejecutivo"/>
    <s v="0215 - MINISTERIO DE LA MUJER"/>
    <s v="0001 - MINISTERIO DE LA MUJER"/>
    <x v="1"/>
    <x v="13"/>
    <x v="49"/>
    <s v="2.2 - CONTRATACIÓN DE SERVICIOS"/>
    <s v="2.2.5 - ALQUILERES Y RENTAS"/>
    <s v="N"/>
    <s v="00 - N/A"/>
    <s v="10 - FONDO GENERAL"/>
    <s v="(en blanco)"/>
    <s v="99 - MULTIPROVINCIAL"/>
    <n v="0"/>
    <n v="186782.21"/>
    <n v="292896"/>
    <n v="0"/>
  </r>
  <r>
    <s v="2023"/>
    <x v="0"/>
    <x v="0"/>
    <x v="0"/>
    <x v="0"/>
    <s v="2 - Poder Ejecutivo"/>
    <s v="0215 - MINISTERIO DE LA MUJER"/>
    <s v="0001 - MINISTERIO DE LA MUJER"/>
    <x v="1"/>
    <x v="13"/>
    <x v="49"/>
    <s v="2.2 - CONTRATACIÓN DE SERVICIOS"/>
    <s v="2.2.5 - ALQUILERES Y RENTAS"/>
    <s v="N"/>
    <s v="00 - N/A"/>
    <s v="10 - FONDO GENERAL"/>
    <s v="(en blanco)"/>
    <s v="99 - MULTIPROVINCIAL"/>
    <n v="0"/>
    <n v="764500"/>
    <n v="1229150"/>
    <n v="190500"/>
  </r>
  <r>
    <s v="2023"/>
    <x v="0"/>
    <x v="0"/>
    <x v="0"/>
    <x v="0"/>
    <s v="2 - Poder Ejecutivo"/>
    <s v="0215 - MINISTERIO DE LA MUJER"/>
    <s v="0001 - MINISTERIO DE LA MUJER"/>
    <x v="1"/>
    <x v="13"/>
    <x v="49"/>
    <s v="2.2 - CONTRATACIÓN DE SERVICIOS"/>
    <s v="2.2.5 - ALQUILERES Y RENTAS"/>
    <s v="N"/>
    <s v="00 - N/A"/>
    <s v="10 - FONDO GENERAL"/>
    <s v="(en blanco)"/>
    <s v="99 - MULTIPROVINCIAL"/>
    <n v="0"/>
    <n v="638660"/>
    <n v="799332"/>
    <n v="0"/>
  </r>
  <r>
    <s v="2023"/>
    <x v="0"/>
    <x v="0"/>
    <x v="0"/>
    <x v="0"/>
    <s v="2 - Poder Ejecutivo"/>
    <s v="0215 - MINISTERIO DE LA MUJER"/>
    <s v="0001 - MINISTERIO DE LA MUJER"/>
    <x v="1"/>
    <x v="13"/>
    <x v="49"/>
    <s v="2.2 - CONTRATACIÓN DE SERVICIOS"/>
    <s v="2.2.5 - ALQUILERES Y RENTAS"/>
    <s v="N"/>
    <s v="00 - N/A"/>
    <s v="10 - FONDO GENERAL"/>
    <s v="(en blanco)"/>
    <s v="99 - MULTIPROVINCIAL"/>
    <n v="0"/>
    <n v="6603.6"/>
    <n v="88000"/>
    <n v="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0"/>
    <n v="525900"/>
    <n v="530500"/>
    <n v="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100000"/>
    <n v="6469796.9400000004"/>
    <n v="7239177.3499999996"/>
    <n v="6469796.9400000004"/>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0"/>
    <n v="0"/>
    <n v="158950"/>
    <n v="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250000"/>
    <n v="0"/>
    <n v="200000"/>
    <n v="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110000"/>
    <n v="522140"/>
    <n v="251900"/>
    <n v="200000"/>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0"/>
    <n v="268713.14"/>
    <n v="430700"/>
    <n v="0"/>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0"/>
    <n v="0"/>
    <n v="100000"/>
    <n v="0"/>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478140.14"/>
    <n v="1450000"/>
    <n v="922620.55999999994"/>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130508"/>
    <n v="95108"/>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831244.80000000005"/>
    <n v="891000"/>
    <n v="695526.8"/>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4945000"/>
    <n v="792105.84000000008"/>
    <n v="1654300"/>
    <n v="598901.56000000006"/>
  </r>
  <r>
    <s v="2023"/>
    <x v="0"/>
    <x v="0"/>
    <x v="0"/>
    <x v="0"/>
    <s v="2 - Poder Ejecutivo"/>
    <s v="0215 - MINISTERIO DE LA MUJER"/>
    <s v="0001 - MINISTERIO DE LA MUJER"/>
    <x v="1"/>
    <x v="13"/>
    <x v="39"/>
    <s v="2.2 - CONTRATACIÓN DE SERVICIOS"/>
    <s v="2.2.5 - ALQUILERES Y RENTAS"/>
    <s v="N"/>
    <s v="00 - N/A"/>
    <s v="10 - FONDO GENERAL"/>
    <s v="(en blanco)"/>
    <s v="99 - MULTIPROVINCIAL"/>
    <n v="300000"/>
    <n v="0"/>
    <n v="37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125000"/>
    <n v="0"/>
    <n v="0"/>
    <n v="0"/>
  </r>
  <r>
    <s v="2023"/>
    <x v="0"/>
    <x v="0"/>
    <x v="0"/>
    <x v="0"/>
    <s v="2 - Poder Ejecutivo"/>
    <s v="0215 - MINISTERIO DE LA MUJER"/>
    <s v="0001 - MINISTERIO DE LA MUJER"/>
    <x v="1"/>
    <x v="13"/>
    <x v="39"/>
    <s v="2.2 - CONTRATACIÓN DE SERVICIOS"/>
    <s v="2.2.5 - ALQUILERES Y RENTAS"/>
    <s v="N"/>
    <s v="00 - N/A"/>
    <s v="10 - FONDO GENERAL"/>
    <s v="(en blanco)"/>
    <s v="99 - MULTIPROVINCIAL"/>
    <n v="0"/>
    <n v="2316500"/>
    <n v="2000000"/>
    <n v="2277500"/>
  </r>
  <r>
    <s v="2023"/>
    <x v="0"/>
    <x v="0"/>
    <x v="0"/>
    <x v="0"/>
    <s v="2 - Poder Ejecutivo"/>
    <s v="0215 - MINISTERIO DE LA MUJER"/>
    <s v="0001 - MINISTERIO DE LA MUJER"/>
    <x v="1"/>
    <x v="13"/>
    <x v="39"/>
    <s v="2.2 - CONTRATACIÓN DE SERVICIOS"/>
    <s v="2.2.5 - ALQUILERES Y RENTAS"/>
    <s v="N"/>
    <s v="00 - N/A"/>
    <s v="10 - FONDO GENERAL"/>
    <s v="(en blanco)"/>
    <s v="99 - MULTIPROVINCIAL"/>
    <n v="0"/>
    <n v="250000"/>
    <n v="400000"/>
    <n v="0"/>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124908"/>
    <n v="0"/>
    <n v="49908"/>
    <n v="0"/>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65000"/>
    <n v="0"/>
    <n v="65000"/>
    <n v="0"/>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300000"/>
    <n v="76357.89"/>
    <n v="100000"/>
    <n v="76357.89"/>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1135000"/>
    <n v="377000"/>
    <n v="509000"/>
    <n v="377000"/>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4986000"/>
    <n v="1628602.24"/>
    <n v="1871000"/>
    <n v="1418602.24"/>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1299000"/>
    <n v="432830.82"/>
    <n v="602000"/>
    <n v="432830.22"/>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0"/>
    <n v="97916.4"/>
    <n v="150000"/>
    <n v="0"/>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350000"/>
    <n v="0"/>
    <n v="1575000"/>
    <n v="0"/>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630000"/>
    <n v="5633230.1300000008"/>
    <n v="5275400"/>
    <n v="3097420.9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64034"/>
    <n v="0"/>
    <n v="4034"/>
    <n v="0"/>
  </r>
  <r>
    <s v="2023"/>
    <x v="0"/>
    <x v="0"/>
    <x v="0"/>
    <x v="0"/>
    <s v="2 - Poder Ejecutivo"/>
    <s v="0215 - MINISTERIO DE LA MUJER"/>
    <s v="0001 - MINISTERIO DE LA MUJER"/>
    <x v="1"/>
    <x v="13"/>
    <x v="39"/>
    <s v="2.3 - MATERIALES Y SUMINISTROS"/>
    <s v="2.3.2 - TEXTILES Y VESTUARIOS"/>
    <s v="N"/>
    <s v="00 - N/A"/>
    <s v="10 - FONDO GENERAL"/>
    <s v="(en blanco)"/>
    <s v="99 - MULTIPROVINCIAL"/>
    <n v="50000"/>
    <n v="8751.49"/>
    <n v="10000"/>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42500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1"/>
    <x v="1"/>
    <s v="2 - Poder Ejecutivo"/>
    <s v="0215 - MINISTERIO DE LA MUJER"/>
    <s v="0001 - MINISTERIO DE LA MUJER"/>
    <x v="1"/>
    <x v="13"/>
    <x v="39"/>
    <s v="2.3 - MATERIALES Y SUMINISTROS"/>
    <s v="2.3.9 - PRODUCTOS Y ÚTILES VARIOS"/>
    <s v="N"/>
    <s v="00 - N/A"/>
    <s v="10 - FONDO GENERAL"/>
    <s v="(en blanco)"/>
    <s v="99 - MULTIPROVINCIAL"/>
    <n v="50000"/>
    <n v="0"/>
    <n v="0"/>
    <n v="0"/>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0"/>
    <n v="0"/>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0"/>
    <n v="0"/>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0"/>
    <n v="0"/>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0"/>
    <n v="0"/>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400"/>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0"/>
    <n v="0"/>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0"/>
    <n v="502802.5"/>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0"/>
    <n v="0"/>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0"/>
    <n v="0"/>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2.3283064365386963E-10"/>
    <n v="0"/>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0"/>
    <n v="0"/>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4.3655745685100555E-11"/>
    <n v="5.8207660913467407E-11"/>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0"/>
    <n v="466673"/>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308.02"/>
    <n v="220673"/>
    <n v="308.02"/>
  </r>
  <r>
    <s v="2023"/>
    <x v="0"/>
    <x v="0"/>
    <x v="0"/>
    <x v="0"/>
    <s v="2 - Poder Ejecutivo"/>
    <s v="0215 - MINISTERIO DE LA MUJER"/>
    <s v="0001 - MINISTERIO DE LA MUJER"/>
    <x v="1"/>
    <x v="13"/>
    <x v="63"/>
    <s v="2.2 - CONTRATACIÓN DE SERVICIOS"/>
    <s v="2.2.1 - SERVICIOS BÁSICOS"/>
    <s v="N"/>
    <s v="00 - N/A"/>
    <s v="10 - FONDO GENERAL"/>
    <s v="(en blanco)"/>
    <s v="99 - MULTIPROVINCIAL"/>
    <n v="0"/>
    <n v="401313.05000000005"/>
    <n v="275000"/>
    <n v="401313.05000000005"/>
  </r>
  <r>
    <s v="2023"/>
    <x v="0"/>
    <x v="0"/>
    <x v="0"/>
    <x v="0"/>
    <s v="2 - Poder Ejecutivo"/>
    <s v="0215 - MINISTERIO DE LA MUJER"/>
    <s v="0001 - MINISTERIO DE LA MUJER"/>
    <x v="1"/>
    <x v="13"/>
    <x v="63"/>
    <s v="2.2 - CONTRATACIÓN DE SERVICIOS"/>
    <s v="2.2.1 - SERVICIOS BÁSICOS"/>
    <s v="N"/>
    <s v="00 - N/A"/>
    <s v="10 - FONDO GENERAL"/>
    <s v="(en blanco)"/>
    <s v="99 - MULTIPROVINCIAL"/>
    <n v="0"/>
    <n v="453052.6"/>
    <n v="705000"/>
    <n v="453052.6"/>
  </r>
  <r>
    <s v="2023"/>
    <x v="0"/>
    <x v="0"/>
    <x v="0"/>
    <x v="0"/>
    <s v="2 - Poder Ejecutivo"/>
    <s v="0215 - MINISTERIO DE LA MUJER"/>
    <s v="0001 - MINISTERIO DE LA MUJER"/>
    <x v="1"/>
    <x v="13"/>
    <x v="63"/>
    <s v="2.2 - CONTRATACIÓN DE SERVICIOS"/>
    <s v="2.2.1 - SERVICIOS BÁSICOS"/>
    <s v="N"/>
    <s v="00 - N/A"/>
    <s v="10 - FONDO GENERAL"/>
    <s v="(en blanco)"/>
    <s v="99 - MULTIPROVINCIAL"/>
    <n v="0"/>
    <n v="2316749.3000000003"/>
    <n v="1393000"/>
    <n v="2316749.3000000003"/>
  </r>
  <r>
    <s v="2023"/>
    <x v="0"/>
    <x v="0"/>
    <x v="0"/>
    <x v="0"/>
    <s v="2 - Poder Ejecutivo"/>
    <s v="0215 - MINISTERIO DE LA MUJER"/>
    <s v="0001 - MINISTERIO DE LA MUJER"/>
    <x v="1"/>
    <x v="13"/>
    <x v="63"/>
    <s v="2.2 - CONTRATACIÓN DE SERVICIOS"/>
    <s v="2.2.1 - SERVICIOS BÁSICOS"/>
    <s v="N"/>
    <s v="00 - N/A"/>
    <s v="10 - FONDO GENERAL"/>
    <s v="(en blanco)"/>
    <s v="99 - MULTIPROVINCIAL"/>
    <n v="0"/>
    <n v="14999.98"/>
    <n v="245000"/>
    <n v="14999.98"/>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2767000"/>
    <n v="6748530.5899999999"/>
    <n v="8850735"/>
    <n v="749410.59"/>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3253000"/>
    <n v="1605441.65"/>
    <n v="3461251"/>
    <n v="1346153.45"/>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753754.5"/>
    <n v="15130000"/>
    <n v="666405"/>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1770349.28"/>
    <n v="7100000"/>
    <n v="407218"/>
  </r>
  <r>
    <s v="2023"/>
    <x v="0"/>
    <x v="0"/>
    <x v="0"/>
    <x v="0"/>
    <s v="2 - Poder Ejecutivo"/>
    <s v="0215 - MINISTERIO DE LA MUJER"/>
    <s v="0001 - MINISTERIO DE LA MUJER"/>
    <x v="1"/>
    <x v="13"/>
    <x v="63"/>
    <s v="2.2 - CONTRATACIÓN DE SERVICIOS"/>
    <s v="2.2.3 - VIÁTICOS"/>
    <s v="N"/>
    <s v="00 - N/A"/>
    <s v="10 - FONDO GENERAL"/>
    <s v="(en blanco)"/>
    <s v="99 - MULTIPROVINCIAL"/>
    <n v="1875000"/>
    <n v="236770"/>
    <n v="1039459"/>
    <n v="236770"/>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8024.02"/>
    <n v="85772"/>
    <n v="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31500"/>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0"/>
    <n v="16541659.35"/>
    <n v="19951456"/>
    <n v="7432945.1299999999"/>
  </r>
  <r>
    <s v="2023"/>
    <x v="0"/>
    <x v="0"/>
    <x v="0"/>
    <x v="0"/>
    <s v="2 - Poder Ejecutivo"/>
    <s v="0215 - MINISTERIO DE LA MUJER"/>
    <s v="0001 - MINISTERIO DE LA MUJER"/>
    <x v="1"/>
    <x v="13"/>
    <x v="63"/>
    <s v="2.2 - CONTRATACIÓN DE SERVICIOS"/>
    <s v="2.2.5 - ALQUILERES Y RENTAS"/>
    <s v="N"/>
    <s v="00 - N/A"/>
    <s v="10 - FONDO GENERAL"/>
    <s v="(en blanco)"/>
    <s v="99 - MULTIPROVINCIAL"/>
    <n v="1400000"/>
    <n v="121764"/>
    <n v="140327"/>
    <n v="0"/>
  </r>
  <r>
    <s v="2023"/>
    <x v="0"/>
    <x v="0"/>
    <x v="0"/>
    <x v="0"/>
    <s v="2 - Poder Ejecutivo"/>
    <s v="0215 - MINISTERIO DE LA MUJER"/>
    <s v="0001 - MINISTERIO DE LA MUJER"/>
    <x v="1"/>
    <x v="13"/>
    <x v="63"/>
    <s v="2.2 - CONTRATACIÓN DE SERVICIOS"/>
    <s v="2.2.5 - ALQUILERES Y RENTAS"/>
    <s v="N"/>
    <s v="00 - N/A"/>
    <s v="10 - FONDO GENERAL"/>
    <s v="(en blanco)"/>
    <s v="99 - MULTIPROVINCIAL"/>
    <n v="300000"/>
    <n v="0"/>
    <n v="2047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2500000"/>
    <n v="2325586.6"/>
    <n v="2878000"/>
    <n v="0"/>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170641.33"/>
    <n v="500000"/>
    <n v="99058.989999999991"/>
  </r>
  <r>
    <s v="2023"/>
    <x v="0"/>
    <x v="0"/>
    <x v="0"/>
    <x v="0"/>
    <s v="2 - Poder Ejecutivo"/>
    <s v="0215 - MINISTERIO DE LA MUJER"/>
    <s v="0001 - MINISTERIO DE LA MUJER"/>
    <x v="1"/>
    <x v="13"/>
    <x v="63"/>
    <s v="2.2 - CONTRATACIÓN DE SERVICIOS"/>
    <s v="2.2.6 - SEGUROS"/>
    <s v="N"/>
    <s v="00 - N/A"/>
    <s v="10 - FONDO GENERAL"/>
    <s v="(en blanco)"/>
    <s v="99 - MULTIPROVINCIAL"/>
    <n v="0"/>
    <n v="82839.350000000006"/>
    <n v="325000"/>
    <n v="82839.350000000006"/>
  </r>
  <r>
    <s v="2023"/>
    <x v="0"/>
    <x v="0"/>
    <x v="0"/>
    <x v="0"/>
    <s v="2 - Poder Ejecutivo"/>
    <s v="0215 - MINISTERIO DE LA MUJER"/>
    <s v="0001 - MINISTERIO DE LA MUJER"/>
    <x v="1"/>
    <x v="13"/>
    <x v="63"/>
    <s v="2.2 - CONTRATACIÓN DE SERVICIOS"/>
    <s v="2.2.6 - SEGUROS"/>
    <s v="N"/>
    <s v="00 - N/A"/>
    <s v="10 - FONDO GENERAL"/>
    <s v="(en blanco)"/>
    <s v="99 - MULTIPROVINCIAL"/>
    <n v="0"/>
    <n v="45451.53"/>
    <n v="300000"/>
    <n v="45451.53"/>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1196435.69"/>
    <n v="2389788"/>
    <n v="0"/>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0"/>
    <n v="1237771.0999999999"/>
    <n v="175000"/>
    <n v="188800"/>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0"/>
    <n v="0"/>
    <n v="100000"/>
    <n v="0"/>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0"/>
    <n v="105828.33"/>
    <n v="700000"/>
    <n v="10852.42"/>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0"/>
    <n v="304095.04000000004"/>
    <n v="106000"/>
    <n v="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0"/>
    <n v="201780"/>
    <n v="270000"/>
    <n v="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0"/>
    <n v="0"/>
    <n v="24000"/>
    <n v="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0"/>
    <n v="24840"/>
    <n v="95000"/>
    <n v="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0"/>
    <n v="0"/>
    <n v="100000"/>
    <n v="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275000"/>
    <n v="822681.22"/>
    <n v="1023000"/>
    <n v="217248"/>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0"/>
    <n v="315650"/>
    <n v="250000"/>
    <n v="26845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2400000"/>
    <n v="323000"/>
    <n v="566749"/>
    <n v="14300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450000"/>
    <n v="268715.5"/>
    <n v="494000"/>
    <n v="59000"/>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0"/>
    <n v="4000000"/>
    <n v="0"/>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0"/>
    <n v="3500000"/>
    <n v="0"/>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862500"/>
    <n v="3850000"/>
    <n v="862500"/>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587640"/>
    <n v="2600000"/>
    <n v="1762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0"/>
    <n v="0"/>
    <n v="0"/>
    <n v="0"/>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0"/>
    <n v="203999.99"/>
    <n v="761000"/>
    <n v="203999.99"/>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553594.0800000001"/>
    <n v="5921157"/>
    <n v="2320559.98"/>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0"/>
    <n v="500000"/>
    <n v="0"/>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1120369"/>
    <n v="4700000"/>
    <n v="10283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2114172.96"/>
    <n v="2423790"/>
    <n v="764708.45"/>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0"/>
    <n v="401986.85"/>
    <n v="375000"/>
    <n v="67606"/>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0"/>
    <n v="0"/>
    <n v="500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0"/>
    <n v="119770"/>
    <n v="133463.89000000001"/>
    <n v="105256"/>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74576"/>
    <n v="2000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0"/>
    <n v="0"/>
    <n v="141952"/>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0"/>
    <n v="273910"/>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0"/>
    <n v="219002.2"/>
    <n v="135252"/>
    <n v="48586.600000000006"/>
  </r>
  <r>
    <s v="2023"/>
    <x v="0"/>
    <x v="0"/>
    <x v="0"/>
    <x v="0"/>
    <s v="2 - Poder Ejecutivo"/>
    <s v="0215 - MINISTERIO DE LA MUJER"/>
    <s v="0001 - MINISTERIO DE LA MUJER"/>
    <x v="1"/>
    <x v="13"/>
    <x v="63"/>
    <s v="2.3 - MATERIALES Y SUMINISTROS"/>
    <s v="2.3.3 - PAPEL, CARTÓN E IMPRESOS"/>
    <s v="N"/>
    <s v="00 - N/A"/>
    <s v="10 - FONDO GENERAL"/>
    <s v="(en blanco)"/>
    <s v="99 - MULTIPROVINCIAL"/>
    <n v="0"/>
    <n v="0"/>
    <n v="128974"/>
    <n v="0"/>
  </r>
  <r>
    <s v="2023"/>
    <x v="0"/>
    <x v="0"/>
    <x v="0"/>
    <x v="0"/>
    <s v="2 - Poder Ejecutivo"/>
    <s v="0215 - MINISTERIO DE LA MUJER"/>
    <s v="0001 - MINISTERIO DE LA MUJER"/>
    <x v="1"/>
    <x v="13"/>
    <x v="63"/>
    <s v="2.3 - MATERIALES Y SUMINISTROS"/>
    <s v="2.3.4 - PRODUCTOS FARMACÉUTICOS"/>
    <s v="N"/>
    <s v="00 - N/A"/>
    <s v="10 - FONDO GENERAL"/>
    <s v="(en blanco)"/>
    <s v="99 - MULTIPROVINCIAL"/>
    <n v="0"/>
    <n v="0"/>
    <n v="384000"/>
    <n v="0"/>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233878"/>
    <n v="0"/>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141947"/>
    <n v="0"/>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6159.6"/>
    <n v="76491"/>
    <n v="6159.6"/>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0"/>
    <n v="15000"/>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989.14"/>
    <n v="50000"/>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57803.54"/>
    <n v="150000"/>
    <n v="53172"/>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4651000"/>
    <n v="1706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0"/>
    <n v="3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0"/>
    <n v="363224"/>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0"/>
    <n v="37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71300"/>
    <n v="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0"/>
    <n v="3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73879.8"/>
    <n v="450000"/>
    <n v="49418.400000000001"/>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0"/>
    <n v="350.47"/>
    <n v="1650000"/>
    <n v="0"/>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400000"/>
    <n v="54268.2"/>
    <n v="235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0"/>
    <n v="22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360665.88"/>
    <n v="450000"/>
    <n v="358606.78"/>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0"/>
    <n v="55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250000"/>
    <n v="0"/>
    <n v="225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436898.77"/>
    <n v="530000"/>
    <n v="187067.76"/>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8926.25"/>
    <n v="161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70731.950000000012"/>
    <n v="305000"/>
    <n v="47913.11"/>
  </r>
  <r>
    <s v="2023"/>
    <x v="0"/>
    <x v="0"/>
    <x v="0"/>
    <x v="0"/>
    <s v="2 - Poder Ejecutivo"/>
    <s v="0215 - MINISTERIO DE LA MUJER"/>
    <s v="0001 - MINISTERIO DE LA MUJER"/>
    <x v="1"/>
    <x v="13"/>
    <x v="63"/>
    <s v="2.3 - MATERIALES Y SUMINISTROS"/>
    <s v="2.3.9 - PRODUCTOS Y ÚTILES VARIOS"/>
    <s v="N"/>
    <s v="00 - N/A"/>
    <s v="10 - FONDO GENERAL"/>
    <s v="(en blanco)"/>
    <s v="99 - MULTIPROVINCIAL"/>
    <n v="250000"/>
    <n v="373210.84"/>
    <n v="75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251576"/>
    <n v="945801"/>
    <n v="251576"/>
  </r>
  <r>
    <s v="2023"/>
    <x v="0"/>
    <x v="0"/>
    <x v="1"/>
    <x v="1"/>
    <s v="2 - Poder Ejecutivo"/>
    <s v="0215 - MINISTERIO DE LA MUJER"/>
    <s v="0001 - MINISTERIO DE LA MUJER"/>
    <x v="1"/>
    <x v="13"/>
    <x v="63"/>
    <s v="2.3 - MATERIALES Y SUMINISTROS"/>
    <s v="2.3.9 - PRODUCTOS Y ÚTILES VARIOS"/>
    <s v="N"/>
    <s v="00 - N/A"/>
    <s v="10 - FONDO GENERAL"/>
    <s v="(en blanco)"/>
    <s v="99 - MULTIPROVINCIAL"/>
    <n v="500000"/>
    <n v="0"/>
    <n v="0"/>
    <n v="0"/>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0"/>
    <n v="200000"/>
    <n v="0"/>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76708.259999999995"/>
    <n v="200000"/>
    <n v="76708.259999999995"/>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793987.63"/>
    <n v="1939500"/>
    <n v="0"/>
  </r>
  <r>
    <s v="2023"/>
    <x v="0"/>
    <x v="0"/>
    <x v="0"/>
    <x v="0"/>
    <s v="2 - Poder Ejecutivo"/>
    <s v="0216 - MINISTERIO DE CULTURA"/>
    <s v="0001 - MINISTERIO DE CULTURA"/>
    <x v="1"/>
    <x v="6"/>
    <x v="13"/>
    <s v="2.1 - REMUNERACIONES Y CONTRIBUCIONES"/>
    <s v="2.1.1 - REMUNERACIONES"/>
    <s v="N"/>
    <s v="00 - N/A"/>
    <s v="10 - FONDO GENERAL"/>
    <s v="(en blanco)"/>
    <s v="99 - MULTIPROVINCIAL"/>
    <n v="342495237"/>
    <n v="275336190.83999997"/>
    <n v="374230133"/>
    <n v="275336190.83999997"/>
  </r>
  <r>
    <s v="2023"/>
    <x v="0"/>
    <x v="0"/>
    <x v="0"/>
    <x v="0"/>
    <s v="2 - Poder Ejecutivo"/>
    <s v="0216 - MINISTERIO DE CULTURA"/>
    <s v="0001 - MINISTERIO DE CULTURA"/>
    <x v="1"/>
    <x v="6"/>
    <x v="13"/>
    <s v="2.1 - REMUNERACIONES Y CONTRIBUCIONES"/>
    <s v="2.1.1 - REMUNERACIONES"/>
    <s v="N"/>
    <s v="00 - N/A"/>
    <s v="10 - FONDO GENERAL"/>
    <s v="(en blanco)"/>
    <s v="99 - MULTIPROVINCIAL"/>
    <n v="0"/>
    <n v="2569000"/>
    <n v="3724000"/>
    <n v="2569000"/>
  </r>
  <r>
    <s v="2023"/>
    <x v="0"/>
    <x v="0"/>
    <x v="0"/>
    <x v="0"/>
    <s v="2 - Poder Ejecutivo"/>
    <s v="0216 - MINISTERIO DE CULTURA"/>
    <s v="0001 - MINISTERIO DE CULTURA"/>
    <x v="1"/>
    <x v="6"/>
    <x v="13"/>
    <s v="2.1 - REMUNERACIONES Y CONTRIBUCIONES"/>
    <s v="2.1.1 - REMUNERACIONES"/>
    <s v="N"/>
    <s v="00 - N/A"/>
    <s v="10 - FONDO GENERAL"/>
    <s v="(en blanco)"/>
    <s v="99 - MULTIPROVINCIAL"/>
    <n v="0"/>
    <n v="350000"/>
    <n v="630000"/>
    <n v="350000"/>
  </r>
  <r>
    <s v="2023"/>
    <x v="0"/>
    <x v="0"/>
    <x v="0"/>
    <x v="0"/>
    <s v="2 - Poder Ejecutivo"/>
    <s v="0216 - MINISTERIO DE CULTURA"/>
    <s v="0001 - MINISTERIO DE CULTURA"/>
    <x v="1"/>
    <x v="6"/>
    <x v="13"/>
    <s v="2.1 - REMUNERACIONES Y CONTRIBUCIONES"/>
    <s v="2.1.1 - REMUNERACIONES"/>
    <s v="N"/>
    <s v="00 - N/A"/>
    <s v="10 - FONDO GENERAL"/>
    <s v="(en blanco)"/>
    <s v="99 - MULTIPROVINCIAL"/>
    <n v="119198400"/>
    <n v="139693916.66"/>
    <n v="187596479"/>
    <n v="139693916.66"/>
  </r>
  <r>
    <s v="2023"/>
    <x v="0"/>
    <x v="0"/>
    <x v="0"/>
    <x v="0"/>
    <s v="2 - Poder Ejecutivo"/>
    <s v="0216 - MINISTERIO DE CULTURA"/>
    <s v="0001 - MINISTERIO DE CULTURA"/>
    <x v="1"/>
    <x v="6"/>
    <x v="13"/>
    <s v="2.1 - REMUNERACIONES Y CONTRIBUCIONES"/>
    <s v="2.1.1 - REMUNERACIONES"/>
    <s v="N"/>
    <s v="00 - N/A"/>
    <s v="10 - FONDO GENERAL"/>
    <s v="(en blanco)"/>
    <s v="99 - MULTIPROVINCIAL"/>
    <n v="0"/>
    <n v="8436666.6999999993"/>
    <n v="11608666.720000001"/>
    <n v="8436666.6999999993"/>
  </r>
  <r>
    <s v="2023"/>
    <x v="0"/>
    <x v="0"/>
    <x v="0"/>
    <x v="0"/>
    <s v="2 - Poder Ejecutivo"/>
    <s v="0216 - MINISTERIO DE CULTURA"/>
    <s v="0001 - MINISTERIO DE CULTURA"/>
    <x v="1"/>
    <x v="6"/>
    <x v="13"/>
    <s v="2.1 - REMUNERACIONES Y CONTRIBUCIONES"/>
    <s v="2.1.1 - REMUNERACIONES"/>
    <s v="N"/>
    <s v="00 - N/A"/>
    <s v="10 - FONDO GENERAL"/>
    <s v="(en blanco)"/>
    <s v="99 - MULTIPROVINCIAL"/>
    <n v="0"/>
    <n v="1328000"/>
    <n v="2093000"/>
    <n v="1328000"/>
  </r>
  <r>
    <s v="2023"/>
    <x v="0"/>
    <x v="0"/>
    <x v="0"/>
    <x v="0"/>
    <s v="2 - Poder Ejecutivo"/>
    <s v="0216 - MINISTERIO DE CULTURA"/>
    <s v="0001 - MINISTERIO DE CULTURA"/>
    <x v="1"/>
    <x v="6"/>
    <x v="13"/>
    <s v="2.1 - REMUNERACIONES Y CONTRIBUCIONES"/>
    <s v="2.1.1 - REMUNERACIONES"/>
    <s v="N"/>
    <s v="00 - N/A"/>
    <s v="10 - FONDO GENERAL"/>
    <s v="(en blanco)"/>
    <s v="99 - MULTIPROVINCIAL"/>
    <n v="5204780"/>
    <n v="2627759.33"/>
    <n v="3258780"/>
    <n v="2627759.33"/>
  </r>
  <r>
    <s v="2023"/>
    <x v="0"/>
    <x v="0"/>
    <x v="0"/>
    <x v="0"/>
    <s v="2 - Poder Ejecutivo"/>
    <s v="0216 - MINISTERIO DE CULTURA"/>
    <s v="0001 - MINISTERIO DE CULTURA"/>
    <x v="1"/>
    <x v="6"/>
    <x v="13"/>
    <s v="2.1 - REMUNERACIONES Y CONTRIBUCIONES"/>
    <s v="2.1.1 - REMUNERACIONES"/>
    <s v="N"/>
    <s v="00 - N/A"/>
    <s v="10 - FONDO GENERAL"/>
    <s v="(en blanco)"/>
    <s v="99 - MULTIPROVINCIAL"/>
    <n v="39014698"/>
    <n v="0"/>
    <n v="52352856.899999999"/>
    <n v="0"/>
  </r>
  <r>
    <s v="2023"/>
    <x v="0"/>
    <x v="0"/>
    <x v="0"/>
    <x v="0"/>
    <s v="2 - Poder Ejecutivo"/>
    <s v="0216 - MINISTERIO DE CULTURA"/>
    <s v="0001 - MINISTERIO DE CULTURA"/>
    <x v="1"/>
    <x v="6"/>
    <x v="13"/>
    <s v="2.1 - REMUNERACIONES Y CONTRIBUCIONES"/>
    <s v="2.1.1 - REMUNERACIONES"/>
    <s v="N"/>
    <s v="00 - N/A"/>
    <s v="10 - FONDO GENERAL"/>
    <s v="(en blanco)"/>
    <s v="99 - MULTIPROVINCIAL"/>
    <n v="2000000"/>
    <n v="1942250"/>
    <n v="2698250"/>
    <n v="1942250"/>
  </r>
  <r>
    <s v="2023"/>
    <x v="0"/>
    <x v="0"/>
    <x v="0"/>
    <x v="0"/>
    <s v="2 - Poder Ejecutivo"/>
    <s v="0216 - MINISTERIO DE CULTURA"/>
    <s v="0001 - MINISTERIO DE CULTURA"/>
    <x v="1"/>
    <x v="6"/>
    <x v="13"/>
    <s v="2.1 - REMUNERACIONES Y CONTRIBUCIONES"/>
    <s v="2.1.1 - REMUNERACIONES"/>
    <s v="N"/>
    <s v="00 - N/A"/>
    <s v="10 - FONDO GENERAL"/>
    <s v="(en blanco)"/>
    <s v="99 - MULTIPROVINCIAL"/>
    <n v="2000000"/>
    <n v="4755801.8"/>
    <n v="8985874.0999999996"/>
    <n v="4755801.8000000007"/>
  </r>
  <r>
    <s v="2023"/>
    <x v="0"/>
    <x v="0"/>
    <x v="0"/>
    <x v="0"/>
    <s v="2 - Poder Ejecutivo"/>
    <s v="0216 - MINISTERIO DE CULTURA"/>
    <s v="0001 - MINISTERIO DE CULTURA"/>
    <x v="1"/>
    <x v="6"/>
    <x v="13"/>
    <s v="2.1 - REMUNERACIONES Y CONTRIBUCIONES"/>
    <s v="2.1.2 - SOBRESUELDOS"/>
    <s v="N"/>
    <s v="00 - N/A"/>
    <s v="10 - FONDO GENERAL"/>
    <s v="(en blanco)"/>
    <s v="99 - MULTIPROVINCIAL"/>
    <n v="720000"/>
    <n v="721282"/>
    <n v="1721282"/>
    <n v="721282"/>
  </r>
  <r>
    <s v="2023"/>
    <x v="0"/>
    <x v="0"/>
    <x v="0"/>
    <x v="0"/>
    <s v="2 - Poder Ejecutivo"/>
    <s v="0216 - MINISTERIO DE CULTURA"/>
    <s v="0001 - MINISTERIO DE CULTURA"/>
    <x v="1"/>
    <x v="6"/>
    <x v="13"/>
    <s v="2.1 - REMUNERACIONES Y CONTRIBUCIONES"/>
    <s v="2.1.2 - SOBRESUELDOS"/>
    <s v="N"/>
    <s v="00 - N/A"/>
    <s v="10 - FONDO GENERAL"/>
    <s v="(en blanco)"/>
    <s v="99 - MULTIPROVINCIAL"/>
    <n v="300000"/>
    <n v="225000"/>
    <n v="300000"/>
    <n v="225000"/>
  </r>
  <r>
    <s v="2023"/>
    <x v="0"/>
    <x v="0"/>
    <x v="0"/>
    <x v="0"/>
    <s v="2 - Poder Ejecutivo"/>
    <s v="0216 - MINISTERIO DE CULTURA"/>
    <s v="0001 - MINISTERIO DE CULTURA"/>
    <x v="1"/>
    <x v="6"/>
    <x v="13"/>
    <s v="2.1 - REMUNERACIONES Y CONTRIBUCIONES"/>
    <s v="2.1.2 - SOBRESUELDOS"/>
    <s v="N"/>
    <s v="00 - N/A"/>
    <s v="10 - FONDO GENERAL"/>
    <s v="(en blanco)"/>
    <s v="99 - MULTIPROVINCIAL"/>
    <n v="26724000"/>
    <n v="19866000"/>
    <n v="26673000"/>
    <n v="19866000"/>
  </r>
  <r>
    <s v="2023"/>
    <x v="0"/>
    <x v="0"/>
    <x v="0"/>
    <x v="0"/>
    <s v="2 - Poder Ejecutivo"/>
    <s v="0216 - MINISTERIO DE CULTURA"/>
    <s v="0001 - MINISTERIO DE CULTURA"/>
    <x v="1"/>
    <x v="6"/>
    <x v="13"/>
    <s v="2.1 - REMUNERACIONES Y CONTRIBUCIONES"/>
    <s v="2.1.2 - SOBRESUELDOS"/>
    <s v="N"/>
    <s v="00 - N/A"/>
    <s v="10 - FONDO GENERAL"/>
    <s v="(en blanco)"/>
    <s v="99 - MULTIPROVINCIAL"/>
    <n v="30408202"/>
    <n v="39967531.040000007"/>
    <n v="40013609"/>
    <n v="39967531.039999999"/>
  </r>
  <r>
    <s v="2023"/>
    <x v="0"/>
    <x v="0"/>
    <x v="0"/>
    <x v="0"/>
    <s v="2 - Poder Ejecutivo"/>
    <s v="0216 - MINISTERIO DE CULTURA"/>
    <s v="0001 - MINISTERIO DE CULTURA"/>
    <x v="1"/>
    <x v="6"/>
    <x v="13"/>
    <s v="2.1 - REMUNERACIONES Y CONTRIBUCIONES"/>
    <s v="2.1.2 - SOBRESUELDOS"/>
    <s v="N"/>
    <s v="00 - N/A"/>
    <s v="10 - FONDO GENERAL"/>
    <s v="(en blanco)"/>
    <s v="99 - MULTIPROVINCIAL"/>
    <n v="8500000"/>
    <n v="0"/>
    <n v="9000000"/>
    <n v="0"/>
  </r>
  <r>
    <s v="2023"/>
    <x v="0"/>
    <x v="0"/>
    <x v="0"/>
    <x v="0"/>
    <s v="2 - Poder Ejecutivo"/>
    <s v="0216 - MINISTERIO DE CULTURA"/>
    <s v="0001 - MINISTERIO DE CULTURA"/>
    <x v="1"/>
    <x v="6"/>
    <x v="13"/>
    <s v="2.1 - REMUNERACIONES Y CONTRIBUCIONES"/>
    <s v="2.1.2 - SOBRESUELDOS"/>
    <s v="N"/>
    <s v="00 - N/A"/>
    <s v="10 - FONDO GENERAL"/>
    <s v="(en blanco)"/>
    <s v="99 - MULTIPROVINCIAL"/>
    <n v="38908202"/>
    <n v="0"/>
    <n v="38908202"/>
    <n v="0"/>
  </r>
  <r>
    <s v="2023"/>
    <x v="0"/>
    <x v="0"/>
    <x v="0"/>
    <x v="0"/>
    <s v="2 - Poder Ejecutivo"/>
    <s v="0216 - MINISTERIO DE CULTURA"/>
    <s v="0001 - MINISTERIO DE CULTURA"/>
    <x v="1"/>
    <x v="6"/>
    <x v="13"/>
    <s v="2.1 - REMUNERACIONES Y CONTRIBUCIONES"/>
    <s v="2.1.2 - SOBRESUELDOS"/>
    <s v="N"/>
    <s v="00 - N/A"/>
    <s v="10 - FONDO GENERAL"/>
    <s v="(en blanco)"/>
    <s v="99 - MULTIPROVINCIAL"/>
    <n v="0"/>
    <n v="0"/>
    <n v="19873011"/>
    <n v="0"/>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32750647"/>
    <n v="30063923.289999999"/>
    <n v="40719070.590000004"/>
    <n v="30063923.290000003"/>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33382989"/>
    <n v="30502064.270000014"/>
    <n v="41298501.780000001"/>
    <n v="30502064.27"/>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4812123"/>
    <n v="3969350.9499999997"/>
    <n v="5668090"/>
    <n v="3969350.9499999988"/>
  </r>
  <r>
    <s v="2023"/>
    <x v="0"/>
    <x v="0"/>
    <x v="0"/>
    <x v="0"/>
    <s v="2 - Poder Ejecutivo"/>
    <s v="0216 - MINISTERIO DE CULTURA"/>
    <s v="0001 - MINISTERIO DE CULTURA"/>
    <x v="1"/>
    <x v="6"/>
    <x v="13"/>
    <s v="2.2 - CONTRATACIÓN DE SERVICIOS"/>
    <s v="2.2.1 - SERVICIOS BÁSICOS"/>
    <s v="N"/>
    <s v="00 - N/A"/>
    <s v="10 - FONDO GENERAL"/>
    <s v="(en blanco)"/>
    <s v="99 - MULTIPROVINCIAL"/>
    <n v="0"/>
    <n v="0"/>
    <n v="278000"/>
    <n v="0"/>
  </r>
  <r>
    <s v="2023"/>
    <x v="0"/>
    <x v="0"/>
    <x v="0"/>
    <x v="0"/>
    <s v="2 - Poder Ejecutivo"/>
    <s v="0216 - MINISTERIO DE CULTURA"/>
    <s v="0001 - MINISTERIO DE CULTURA"/>
    <x v="1"/>
    <x v="6"/>
    <x v="13"/>
    <s v="2.2 - CONTRATACIÓN DE SERVICIOS"/>
    <s v="2.2.1 - SERVICIOS BÁSICOS"/>
    <s v="N"/>
    <s v="00 - N/A"/>
    <s v="10 - FONDO GENERAL"/>
    <s v="(en blanco)"/>
    <s v="99 - MULTIPROVINCIAL"/>
    <n v="100000"/>
    <n v="8307.77"/>
    <n v="100000"/>
    <n v="8307.77"/>
  </r>
  <r>
    <s v="2023"/>
    <x v="0"/>
    <x v="0"/>
    <x v="0"/>
    <x v="0"/>
    <s v="2 - Poder Ejecutivo"/>
    <s v="0216 - MINISTERIO DE CULTURA"/>
    <s v="0001 - MINISTERIO DE CULTURA"/>
    <x v="1"/>
    <x v="6"/>
    <x v="13"/>
    <s v="2.2 - CONTRATACIÓN DE SERVICIOS"/>
    <s v="2.2.1 - SERVICIOS BÁSICOS"/>
    <s v="N"/>
    <s v="00 - N/A"/>
    <s v="10 - FONDO GENERAL"/>
    <s v="(en blanco)"/>
    <s v="99 - MULTIPROVINCIAL"/>
    <n v="1900000"/>
    <n v="4915227.4499999993"/>
    <n v="1900000"/>
    <n v="4915227.4499999993"/>
  </r>
  <r>
    <s v="2023"/>
    <x v="0"/>
    <x v="0"/>
    <x v="0"/>
    <x v="0"/>
    <s v="2 - Poder Ejecutivo"/>
    <s v="0216 - MINISTERIO DE CULTURA"/>
    <s v="0001 - MINISTERIO DE CULTURA"/>
    <x v="1"/>
    <x v="6"/>
    <x v="13"/>
    <s v="2.2 - CONTRATACIÓN DE SERVICIOS"/>
    <s v="2.2.1 - SERVICIOS BÁSICOS"/>
    <s v="N"/>
    <s v="00 - N/A"/>
    <s v="10 - FONDO GENERAL"/>
    <s v="(en blanco)"/>
    <s v="99 - MULTIPROVINCIAL"/>
    <n v="13000000"/>
    <n v="12493318.969999997"/>
    <n v="13000000"/>
    <n v="12493318.969999999"/>
  </r>
  <r>
    <s v="2023"/>
    <x v="0"/>
    <x v="0"/>
    <x v="0"/>
    <x v="0"/>
    <s v="2 - Poder Ejecutivo"/>
    <s v="0216 - MINISTERIO DE CULTURA"/>
    <s v="0001 - MINISTERIO DE CULTURA"/>
    <x v="1"/>
    <x v="6"/>
    <x v="13"/>
    <s v="2.2 - CONTRATACIÓN DE SERVICIOS"/>
    <s v="2.2.1 - SERVICIOS BÁSICOS"/>
    <s v="N"/>
    <s v="00 - N/A"/>
    <s v="10 - FONDO GENERAL"/>
    <s v="(en blanco)"/>
    <s v="99 - MULTIPROVINCIAL"/>
    <n v="76000000"/>
    <n v="48832256.030000001"/>
    <n v="64000000"/>
    <n v="48832256.030000001"/>
  </r>
  <r>
    <s v="2023"/>
    <x v="0"/>
    <x v="0"/>
    <x v="0"/>
    <x v="0"/>
    <s v="2 - Poder Ejecutivo"/>
    <s v="0216 - MINISTERIO DE CULTURA"/>
    <s v="0001 - MINISTERIO DE CULTURA"/>
    <x v="1"/>
    <x v="6"/>
    <x v="13"/>
    <s v="2.2 - CONTRATACIÓN DE SERVICIOS"/>
    <s v="2.2.1 - SERVICIOS BÁSICOS"/>
    <s v="N"/>
    <s v="00 - N/A"/>
    <s v="10 - FONDO GENERAL"/>
    <s v="(en blanco)"/>
    <s v="99 - MULTIPROVINCIAL"/>
    <n v="1200000"/>
    <n v="1485845.8"/>
    <n v="1200000"/>
    <n v="1485845.8"/>
  </r>
  <r>
    <s v="2023"/>
    <x v="0"/>
    <x v="0"/>
    <x v="0"/>
    <x v="0"/>
    <s v="2 - Poder Ejecutivo"/>
    <s v="0216 - MINISTERIO DE CULTURA"/>
    <s v="0001 - MINISTERIO DE CULTURA"/>
    <x v="1"/>
    <x v="6"/>
    <x v="13"/>
    <s v="2.2 - CONTRATACIÓN DE SERVICIOS"/>
    <s v="2.2.1 - SERVICIOS BÁSICOS"/>
    <s v="N"/>
    <s v="00 - N/A"/>
    <s v="10 - FONDO GENERAL"/>
    <s v="(en blanco)"/>
    <s v="99 - MULTIPROVINCIAL"/>
    <n v="1200000"/>
    <n v="1339587"/>
    <n v="1200000"/>
    <n v="1339587"/>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500000"/>
    <n v="2264974.88"/>
    <n v="2652914"/>
    <n v="739643.25"/>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0400000"/>
    <n v="14858554.92"/>
    <n v="15617537"/>
    <n v="7473913.9999999991"/>
  </r>
  <r>
    <s v="2023"/>
    <x v="0"/>
    <x v="0"/>
    <x v="0"/>
    <x v="0"/>
    <s v="2 - Poder Ejecutivo"/>
    <s v="0216 - MINISTERIO DE CULTURA"/>
    <s v="0001 - MINISTERIO DE CULTURA"/>
    <x v="1"/>
    <x v="6"/>
    <x v="13"/>
    <s v="2.2 - CONTRATACIÓN DE SERVICIOS"/>
    <s v="2.2.3 - VIÁTICOS"/>
    <s v="N"/>
    <s v="00 - N/A"/>
    <s v="10 - FONDO GENERAL"/>
    <s v="(en blanco)"/>
    <s v="99 - MULTIPROVINCIAL"/>
    <n v="1200000"/>
    <n v="577800"/>
    <n v="900000"/>
    <n v="577800"/>
  </r>
  <r>
    <s v="2023"/>
    <x v="0"/>
    <x v="0"/>
    <x v="0"/>
    <x v="0"/>
    <s v="2 - Poder Ejecutivo"/>
    <s v="0216 - MINISTERIO DE CULTURA"/>
    <s v="0001 - MINISTERIO DE CULTURA"/>
    <x v="1"/>
    <x v="6"/>
    <x v="13"/>
    <s v="2.2 - CONTRATACIÓN DE SERVICIOS"/>
    <s v="2.2.3 - VIÁTICOS"/>
    <s v="N"/>
    <s v="00 - N/A"/>
    <s v="10 - FONDO GENERAL"/>
    <s v="(en blanco)"/>
    <s v="99 - MULTIPROVINCIAL"/>
    <n v="0"/>
    <n v="5366000"/>
    <n v="34358000"/>
    <n v="53660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4335052.32"/>
    <n v="6282650"/>
    <n v="4268052.32"/>
  </r>
  <r>
    <s v="2023"/>
    <x v="0"/>
    <x v="0"/>
    <x v="0"/>
    <x v="0"/>
    <s v="2 - Poder Ejecutivo"/>
    <s v="0216 - MINISTERIO DE CULTURA"/>
    <s v="0001 - MINISTERIO DE CULTURA"/>
    <x v="1"/>
    <x v="6"/>
    <x v="13"/>
    <s v="2.2 - CONTRATACIÓN DE SERVICIOS"/>
    <s v="2.2.4 - TRANSPORTE Y ALMACENAJE"/>
    <s v="N"/>
    <s v="00 - N/A"/>
    <s v="10 - FONDO GENERAL"/>
    <s v="(en blanco)"/>
    <s v="99 - MULTIPROVINCIAL"/>
    <n v="0"/>
    <n v="100000"/>
    <n v="100000"/>
    <n v="0"/>
  </r>
  <r>
    <s v="2023"/>
    <x v="0"/>
    <x v="0"/>
    <x v="0"/>
    <x v="0"/>
    <s v="2 - Poder Ejecutivo"/>
    <s v="0216 - MINISTERIO DE CULTURA"/>
    <s v="0001 - MINISTERIO DE CULTURA"/>
    <x v="1"/>
    <x v="6"/>
    <x v="13"/>
    <s v="2.2 - CONTRATACIÓN DE SERVICIOS"/>
    <s v="2.2.5 - ALQUILERES Y RENTAS"/>
    <s v="N"/>
    <s v="00 - N/A"/>
    <s v="10 - FONDO GENERAL"/>
    <s v="(en blanco)"/>
    <s v="99 - MULTIPROVINCIAL"/>
    <n v="4100000"/>
    <n v="1.0000000002037268E-2"/>
    <n v="10096"/>
    <n v="0"/>
  </r>
  <r>
    <s v="2023"/>
    <x v="0"/>
    <x v="0"/>
    <x v="0"/>
    <x v="0"/>
    <s v="2 - Poder Ejecutivo"/>
    <s v="0216 - MINISTERIO DE CULTURA"/>
    <s v="0001 - MINISTERIO DE CULTURA"/>
    <x v="1"/>
    <x v="6"/>
    <x v="13"/>
    <s v="2.2 - CONTRATACIÓN DE SERVICIOS"/>
    <s v="2.2.5 - ALQUILERES Y RENTAS"/>
    <s v="N"/>
    <s v="00 - N/A"/>
    <s v="10 - FONDO GENERAL"/>
    <s v="(en blanco)"/>
    <s v="99 - MULTIPROVINCIAL"/>
    <n v="0"/>
    <n v="8272505.3300000001"/>
    <n v="8415868"/>
    <n v="2044241.98"/>
  </r>
  <r>
    <s v="2023"/>
    <x v="0"/>
    <x v="0"/>
    <x v="0"/>
    <x v="0"/>
    <s v="2 - Poder Ejecutivo"/>
    <s v="0216 - MINISTERIO DE CULTURA"/>
    <s v="0001 - MINISTERIO DE CULTURA"/>
    <x v="1"/>
    <x v="6"/>
    <x v="13"/>
    <s v="2.2 - CONTRATACIÓN DE SERVICIOS"/>
    <s v="2.2.5 - ALQUILERES Y RENTAS"/>
    <s v="N"/>
    <s v="00 - N/A"/>
    <s v="10 - FONDO GENERAL"/>
    <s v="(en blanco)"/>
    <s v="99 - MULTIPROVINCIAL"/>
    <n v="2000000"/>
    <n v="2500767.5099999998"/>
    <n v="2750001"/>
    <n v="0"/>
  </r>
  <r>
    <s v="2023"/>
    <x v="0"/>
    <x v="0"/>
    <x v="0"/>
    <x v="0"/>
    <s v="2 - Poder Ejecutivo"/>
    <s v="0216 - MINISTERIO DE CULTURA"/>
    <s v="0001 - MINISTERIO DE CULTURA"/>
    <x v="1"/>
    <x v="6"/>
    <x v="13"/>
    <s v="2.2 - CONTRATACIÓN DE SERVICIOS"/>
    <s v="2.2.5 - ALQUILERES Y RENTAS"/>
    <s v="N"/>
    <s v="00 - N/A"/>
    <s v="10 - FONDO GENERAL"/>
    <s v="(en blanco)"/>
    <s v="99 - MULTIPROVINCIAL"/>
    <n v="0"/>
    <n v="0"/>
    <n v="400000"/>
    <n v="0"/>
  </r>
  <r>
    <s v="2023"/>
    <x v="0"/>
    <x v="0"/>
    <x v="0"/>
    <x v="0"/>
    <s v="2 - Poder Ejecutivo"/>
    <s v="0216 - MINISTERIO DE CULTURA"/>
    <s v="0001 - MINISTERIO DE CULTURA"/>
    <x v="1"/>
    <x v="6"/>
    <x v="13"/>
    <s v="2.2 - CONTRATACIÓN DE SERVICIOS"/>
    <s v="2.2.5 - ALQUILERES Y RENTAS"/>
    <s v="N"/>
    <s v="00 - N/A"/>
    <s v="10 - FONDO GENERAL"/>
    <s v="(en blanco)"/>
    <s v="99 - MULTIPROVINCIAL"/>
    <n v="1000000"/>
    <n v="424800"/>
    <n v="500000"/>
    <n v="424800"/>
  </r>
  <r>
    <s v="2023"/>
    <x v="0"/>
    <x v="0"/>
    <x v="0"/>
    <x v="0"/>
    <s v="2 - Poder Ejecutivo"/>
    <s v="0216 - MINISTERIO DE CULTURA"/>
    <s v="0001 - MINISTERIO DE CULTURA"/>
    <x v="1"/>
    <x v="6"/>
    <x v="13"/>
    <s v="2.2 - CONTRATACIÓN DE SERVICIOS"/>
    <s v="2.2.5 - ALQUILERES Y RENTAS"/>
    <s v="N"/>
    <s v="00 - N/A"/>
    <s v="10 - FONDO GENERAL"/>
    <s v="(en blanco)"/>
    <s v="99 - MULTIPROVINCIAL"/>
    <n v="3000000"/>
    <n v="5806996.8799999999"/>
    <n v="6420000"/>
    <n v="2065950.7200000002"/>
  </r>
  <r>
    <s v="2023"/>
    <x v="0"/>
    <x v="0"/>
    <x v="0"/>
    <x v="0"/>
    <s v="2 - Poder Ejecutivo"/>
    <s v="0216 - MINISTERIO DE CULTURA"/>
    <s v="0001 - MINISTERIO DE CULTURA"/>
    <x v="1"/>
    <x v="6"/>
    <x v="13"/>
    <s v="2.2 - CONTRATACIÓN DE SERVICIOS"/>
    <s v="2.2.5 - ALQUILERES Y RENTAS"/>
    <s v="N"/>
    <s v="00 - N/A"/>
    <s v="10 - FONDO GENERAL"/>
    <s v="(en blanco)"/>
    <s v="99 - MULTIPROVINCIAL"/>
    <n v="3300000"/>
    <n v="1327560.83"/>
    <n v="1875000"/>
    <n v="1112960.81"/>
  </r>
  <r>
    <s v="2023"/>
    <x v="0"/>
    <x v="0"/>
    <x v="0"/>
    <x v="0"/>
    <s v="2 - Poder Ejecutivo"/>
    <s v="0216 - MINISTERIO DE CULTURA"/>
    <s v="0001 - MINISTERIO DE CULTURA"/>
    <x v="1"/>
    <x v="6"/>
    <x v="13"/>
    <s v="2.2 - CONTRATACIÓN DE SERVICIOS"/>
    <s v="2.2.5 - ALQUILERES Y RENTAS"/>
    <s v="N"/>
    <s v="00 - N/A"/>
    <s v="10 - FONDO GENERAL"/>
    <s v="(en blanco)"/>
    <s v="99 - MULTIPROVINCIAL"/>
    <n v="16200000"/>
    <n v="4329968"/>
    <n v="5272018"/>
    <n v="2604967.9900000002"/>
  </r>
  <r>
    <s v="2023"/>
    <x v="0"/>
    <x v="0"/>
    <x v="0"/>
    <x v="0"/>
    <s v="2 - Poder Ejecutivo"/>
    <s v="0216 - MINISTERIO DE CULTURA"/>
    <s v="0001 - MINISTERIO DE CULTURA"/>
    <x v="1"/>
    <x v="6"/>
    <x v="13"/>
    <s v="2.2 - CONTRATACIÓN DE SERVICIOS"/>
    <s v="2.2.6 - SEGUROS"/>
    <s v="N"/>
    <s v="00 - N/A"/>
    <s v="10 - FONDO GENERAL"/>
    <s v="(en blanco)"/>
    <s v="99 - MULTIPROVINCIAL"/>
    <n v="2500000"/>
    <n v="1430424.65"/>
    <n v="2500000"/>
    <n v="1351938.13"/>
  </r>
  <r>
    <s v="2023"/>
    <x v="0"/>
    <x v="0"/>
    <x v="0"/>
    <x v="0"/>
    <s v="2 - Poder Ejecutivo"/>
    <s v="0216 - MINISTERIO DE CULTURA"/>
    <s v="0001 - MINISTERIO DE CULTURA"/>
    <x v="1"/>
    <x v="6"/>
    <x v="13"/>
    <s v="2.2 - CONTRATACIÓN DE SERVICIOS"/>
    <s v="2.2.6 - SEGUROS"/>
    <s v="N"/>
    <s v="00 - N/A"/>
    <s v="10 - FONDO GENERAL"/>
    <s v="(en blanco)"/>
    <s v="99 - MULTIPROVINCIAL"/>
    <n v="9000000"/>
    <n v="5749439.0499999998"/>
    <n v="6000000"/>
    <n v="5749439.0499999998"/>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0000000"/>
    <n v="6050251.6399999997"/>
    <n v="6250380"/>
    <n v="5956422.7399999993"/>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6053357.3499999996"/>
    <n v="6053985"/>
    <n v="5915879.4500000002"/>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0"/>
    <n v="0"/>
    <n v="0"/>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2801668.61"/>
    <n v="3192053"/>
    <n v="0"/>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653115.55000000005"/>
    <n v="660000"/>
    <n v="653115.55000000005"/>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0"/>
    <n v="0"/>
    <n v="0"/>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50000"/>
    <n v="0"/>
    <n v="0"/>
    <n v="0"/>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2550000"/>
    <n v="2942872.34"/>
    <n v="2793000"/>
    <n v="1819578.71"/>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1284450.0899999999"/>
    <n v="1120000"/>
    <n v="1079605.6299999999"/>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500000"/>
    <n v="2694455.7800000003"/>
    <n v="2900000"/>
    <n v="1060018.78"/>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0"/>
    <n v="51284819.759999998"/>
    <n v="52767238.909999996"/>
    <n v="41885814.460000001"/>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0000"/>
    <n v="79593.259999999995"/>
    <n v="88000"/>
    <n v="79593.259999999995"/>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000000"/>
    <n v="1871282.94"/>
    <n v="2010725"/>
    <n v="718063.06"/>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400000"/>
    <n v="400000.01"/>
    <n v="400000"/>
    <n v="265653.39999999997"/>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200000"/>
    <n v="2391353.7400000002"/>
    <n v="2430000"/>
    <n v="272347.53999999998"/>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8000000"/>
    <n v="86448973.460000008"/>
    <n v="93061315"/>
    <n v="52227755.690000005"/>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2000000"/>
    <n v="0"/>
    <n v="2700000"/>
    <n v="0"/>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50148408"/>
    <n v="761735.68999999983"/>
    <n v="768408"/>
    <n v="761734.69"/>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200000"/>
    <n v="1384000.0999999999"/>
    <n v="1813900"/>
    <n v="725699.99"/>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000000"/>
    <n v="260028.75"/>
    <n v="500000"/>
    <n v="120000"/>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0"/>
    <n v="242609"/>
    <n v="444000"/>
    <n v="39000"/>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8664604"/>
    <n v="7437652.9799999995"/>
    <n v="10982400"/>
    <n v="4216318.37"/>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5500495"/>
    <n v="2757999.9"/>
    <n v="3822645"/>
    <n v="2579465.84"/>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16000000"/>
    <n v="27016749.190000001"/>
    <n v="28474379"/>
    <n v="5962997.7000000002"/>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4300000"/>
    <n v="5483438.6400000006"/>
    <n v="6650000"/>
    <n v="3744375.76"/>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1000000"/>
    <n v="1017253.68"/>
    <n v="1987175"/>
    <n v="1017253.68"/>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100000"/>
    <n v="2123521.44"/>
    <n v="2130833"/>
    <n v="490112.67"/>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1900000"/>
    <n v="0"/>
    <n v="45000"/>
    <n v="0"/>
  </r>
  <r>
    <s v="2023"/>
    <x v="0"/>
    <x v="0"/>
    <x v="0"/>
    <x v="0"/>
    <s v="2 - Poder Ejecutivo"/>
    <s v="0216 - MINISTERIO DE CULTURA"/>
    <s v="0001 - MINISTERIO DE CULTURA"/>
    <x v="1"/>
    <x v="6"/>
    <x v="13"/>
    <s v="2.3 - MATERIALES Y SUMINISTROS"/>
    <s v="2.3.2 - TEXTILES Y VESTUARIOS"/>
    <s v="N"/>
    <s v="00 - N/A"/>
    <s v="10 - FONDO GENERAL"/>
    <s v="(en blanco)"/>
    <s v="99 - MULTIPROVINCIAL"/>
    <n v="100000"/>
    <n v="13663.390000000001"/>
    <n v="25000"/>
    <n v="13663.390000000001"/>
  </r>
  <r>
    <s v="2023"/>
    <x v="0"/>
    <x v="0"/>
    <x v="0"/>
    <x v="0"/>
    <s v="2 - Poder Ejecutivo"/>
    <s v="0216 - MINISTERIO DE CULTURA"/>
    <s v="0001 - MINISTERIO DE CULTURA"/>
    <x v="1"/>
    <x v="6"/>
    <x v="13"/>
    <s v="2.3 - MATERIALES Y SUMINISTROS"/>
    <s v="2.3.2 - TEXTILES Y VESTUARIOS"/>
    <s v="N"/>
    <s v="00 - N/A"/>
    <s v="10 - FONDO GENERAL"/>
    <s v="(en blanco)"/>
    <s v="99 - MULTIPROVINCIAL"/>
    <n v="600000"/>
    <n v="125785.99"/>
    <n v="940000"/>
    <n v="45087.8"/>
  </r>
  <r>
    <s v="2023"/>
    <x v="0"/>
    <x v="0"/>
    <x v="0"/>
    <x v="0"/>
    <s v="2 - Poder Ejecutivo"/>
    <s v="0216 - MINISTERIO DE CULTURA"/>
    <s v="0001 - MINISTERIO DE CULTURA"/>
    <x v="1"/>
    <x v="6"/>
    <x v="13"/>
    <s v="2.3 - MATERIALES Y SUMINISTROS"/>
    <s v="2.3.2 - TEXTILES Y VESTUARIOS"/>
    <s v="N"/>
    <s v="00 - N/A"/>
    <s v="10 - FONDO GENERAL"/>
    <s v="(en blanco)"/>
    <s v="99 - MULTIPROVINCIAL"/>
    <n v="3000000"/>
    <n v="0"/>
    <n v="310000"/>
    <n v="0"/>
  </r>
  <r>
    <s v="2023"/>
    <x v="0"/>
    <x v="0"/>
    <x v="0"/>
    <x v="0"/>
    <s v="2 - Poder Ejecutivo"/>
    <s v="0216 - MINISTERIO DE CULTURA"/>
    <s v="0001 - MINISTERIO DE CULTURA"/>
    <x v="1"/>
    <x v="6"/>
    <x v="13"/>
    <s v="2.3 - MATERIALES Y SUMINISTROS"/>
    <s v="2.3.3 - PAPEL, CARTÓN E IMPRESOS"/>
    <s v="N"/>
    <s v="00 - N/A"/>
    <s v="10 - FONDO GENERAL"/>
    <s v="(en blanco)"/>
    <s v="99 - MULTIPROVINCIAL"/>
    <n v="500000"/>
    <n v="668186.80000000005"/>
    <n v="699178"/>
    <n v="628350"/>
  </r>
  <r>
    <s v="2023"/>
    <x v="0"/>
    <x v="0"/>
    <x v="0"/>
    <x v="0"/>
    <s v="2 - Poder Ejecutivo"/>
    <s v="0216 - MINISTERIO DE CULTURA"/>
    <s v="0001 - MINISTERIO DE CULTURA"/>
    <x v="1"/>
    <x v="6"/>
    <x v="13"/>
    <s v="2.3 - MATERIALES Y SUMINISTROS"/>
    <s v="2.3.3 - PAPEL, CARTÓN E IMPRESOS"/>
    <s v="N"/>
    <s v="00 - N/A"/>
    <s v="10 - FONDO GENERAL"/>
    <s v="(en blanco)"/>
    <s v="99 - MULTIPROVINCIAL"/>
    <n v="650000"/>
    <n v="1504505.8199999998"/>
    <n v="1636999"/>
    <n v="1376662.26"/>
  </r>
  <r>
    <s v="2023"/>
    <x v="0"/>
    <x v="0"/>
    <x v="0"/>
    <x v="0"/>
    <s v="2 - Poder Ejecutivo"/>
    <s v="0216 - MINISTERIO DE CULTURA"/>
    <s v="0001 - MINISTERIO DE CULTURA"/>
    <x v="1"/>
    <x v="6"/>
    <x v="13"/>
    <s v="2.3 - MATERIALES Y SUMINISTROS"/>
    <s v="2.3.3 - PAPEL, CARTÓN E IMPRESOS"/>
    <s v="N"/>
    <s v="00 - N/A"/>
    <s v="10 - FONDO GENERAL"/>
    <s v="(en blanco)"/>
    <s v="99 - MULTIPROVINCIAL"/>
    <n v="1300000"/>
    <n v="0"/>
    <n v="10000"/>
    <n v="0"/>
  </r>
  <r>
    <s v="2023"/>
    <x v="0"/>
    <x v="0"/>
    <x v="0"/>
    <x v="0"/>
    <s v="2 - Poder Ejecutivo"/>
    <s v="0216 - MINISTERIO DE CULTURA"/>
    <s v="0001 - MINISTERIO DE CULTURA"/>
    <x v="1"/>
    <x v="6"/>
    <x v="13"/>
    <s v="2.3 - MATERIALES Y SUMINISTROS"/>
    <s v="2.3.3 - PAPEL, CARTÓN E IMPRESOS"/>
    <s v="N"/>
    <s v="00 - N/A"/>
    <s v="10 - FONDO GENERAL"/>
    <s v="(en blanco)"/>
    <s v="99 - MULTIPROVINCIAL"/>
    <n v="100000"/>
    <n v="35200"/>
    <n v="89637"/>
    <n v="35200"/>
  </r>
  <r>
    <s v="2023"/>
    <x v="0"/>
    <x v="0"/>
    <x v="0"/>
    <x v="0"/>
    <s v="2 - Poder Ejecutivo"/>
    <s v="0216 - MINISTERIO DE CULTURA"/>
    <s v="0001 - MINISTERIO DE CULTURA"/>
    <x v="1"/>
    <x v="6"/>
    <x v="13"/>
    <s v="2.3 - MATERIALES Y SUMINISTROS"/>
    <s v="2.3.4 - PRODUCTOS FARMACÉUTICOS"/>
    <s v="N"/>
    <s v="00 - N/A"/>
    <s v="10 - FONDO GENERAL"/>
    <s v="(en blanco)"/>
    <s v="99 - MULTIPROVINCIAL"/>
    <n v="0"/>
    <n v="20650"/>
    <n v="8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500000"/>
    <n v="289284.25"/>
    <n v="300000"/>
    <n v="276977.53999999998"/>
  </r>
  <r>
    <s v="2023"/>
    <x v="0"/>
    <x v="0"/>
    <x v="0"/>
    <x v="0"/>
    <s v="2 - Poder Ejecutivo"/>
    <s v="0216 - MINISTERIO DE CULTURA"/>
    <s v="0001 - MINISTERIO DE CULTURA"/>
    <x v="1"/>
    <x v="6"/>
    <x v="13"/>
    <s v="2.3 - MATERIALES Y SUMINISTROS"/>
    <s v="2.3.5 - CUERO, CAUCHO Y PLÁSTICO"/>
    <s v="N"/>
    <s v="00 - N/A"/>
    <s v="10 - FONDO GENERAL"/>
    <s v="(en blanco)"/>
    <s v="99 - MULTIPROVINCIAL"/>
    <n v="100000"/>
    <n v="0"/>
    <n v="2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250000"/>
    <n v="29595.149999999998"/>
    <n v="161500"/>
    <n v="29595.14"/>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
    <n v="4114.67"/>
    <n v="50000"/>
    <n v="4114.66"/>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
    <n v="0"/>
    <n v="25000"/>
    <n v="0"/>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
    <n v="0"/>
    <n v="25000"/>
    <n v="0"/>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0"/>
    <n v="0"/>
    <n v="50000"/>
    <n v="0"/>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50000"/>
    <n v="0"/>
    <n v="50000"/>
    <n v="0"/>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
    <n v="0"/>
    <n v="50000"/>
    <n v="0"/>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0"/>
    <n v="55365.15"/>
    <n v="245000"/>
    <n v="36626.729999999996"/>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0000"/>
    <n v="25988.339999999997"/>
    <n v="155000"/>
    <n v="25988.32"/>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
    <n v="0"/>
    <n v="7000"/>
    <n v="0"/>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50000"/>
    <n v="6000.02"/>
    <n v="75000"/>
    <n v="6000.02"/>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0"/>
    <n v="3610.8"/>
    <n v="30000"/>
    <n v="3610.8"/>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5600000"/>
    <n v="10250000.01"/>
    <n v="13600000"/>
    <n v="5100000"/>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000000"/>
    <n v="1184810"/>
    <n v="1000000"/>
    <n v="663560"/>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50000"/>
    <n v="55813.24"/>
    <n v="160919"/>
    <n v="7433.24"/>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50000"/>
    <n v="16921.2"/>
    <n v="50000"/>
    <n v="9841.2000000000007"/>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50000"/>
    <n v="0"/>
    <n v="50000"/>
    <n v="0"/>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50000"/>
    <n v="58325.04"/>
    <n v="76000"/>
    <n v="47846.64"/>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00000"/>
    <n v="42500"/>
    <n v="100000"/>
    <n v="42500"/>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650000"/>
    <n v="863243.72"/>
    <n v="999642"/>
    <n v="858051.71"/>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00000"/>
    <n v="141175.21"/>
    <n v="210000"/>
    <n v="138107.20000000001"/>
  </r>
  <r>
    <s v="2023"/>
    <x v="0"/>
    <x v="0"/>
    <x v="0"/>
    <x v="0"/>
    <s v="2 - Poder Ejecutivo"/>
    <s v="0216 - MINISTERIO DE CULTURA"/>
    <s v="0001 - MINISTERIO DE CULTURA"/>
    <x v="1"/>
    <x v="6"/>
    <x v="13"/>
    <s v="2.3 - MATERIALES Y SUMINISTROS"/>
    <s v="2.3.9 - PRODUCTOS Y ÚTILES VARIOS"/>
    <s v="N"/>
    <s v="00 - N/A"/>
    <s v="10 - FONDO GENERAL"/>
    <s v="(en blanco)"/>
    <s v="99 - MULTIPROVINCIAL"/>
    <n v="2050000"/>
    <n v="1865184.3200000003"/>
    <n v="2250000"/>
    <n v="1371492.05"/>
  </r>
  <r>
    <s v="2023"/>
    <x v="0"/>
    <x v="0"/>
    <x v="0"/>
    <x v="0"/>
    <s v="2 - Poder Ejecutivo"/>
    <s v="0216 - MINISTERIO DE CULTURA"/>
    <s v="0001 - MINISTERIO DE CULTURA"/>
    <x v="1"/>
    <x v="6"/>
    <x v="13"/>
    <s v="2.3 - MATERIALES Y SUMINISTROS"/>
    <s v="2.3.9 - PRODUCTOS Y ÚTILES VARIOS"/>
    <s v="N"/>
    <s v="00 - N/A"/>
    <s v="10 - FONDO GENERAL"/>
    <s v="(en blanco)"/>
    <s v="99 - MULTIPROVINCIAL"/>
    <n v="0"/>
    <n v="0"/>
    <n v="0"/>
    <n v="0"/>
  </r>
  <r>
    <s v="2023"/>
    <x v="0"/>
    <x v="0"/>
    <x v="0"/>
    <x v="0"/>
    <s v="2 - Poder Ejecutivo"/>
    <s v="0216 - MINISTERIO DE CULTURA"/>
    <s v="0001 - MINISTERIO DE CULTURA"/>
    <x v="1"/>
    <x v="6"/>
    <x v="13"/>
    <s v="2.3 - MATERIALES Y SUMINISTROS"/>
    <s v="2.3.9 - PRODUCTOS Y ÚTILES VARIOS"/>
    <s v="N"/>
    <s v="00 - N/A"/>
    <s v="10 - FONDO GENERAL"/>
    <s v="(en blanco)"/>
    <s v="99 - MULTIPROVINCIAL"/>
    <n v="1500000"/>
    <n v="1672671.58"/>
    <n v="2706179"/>
    <n v="1516019.0399999998"/>
  </r>
  <r>
    <s v="2023"/>
    <x v="0"/>
    <x v="0"/>
    <x v="0"/>
    <x v="0"/>
    <s v="2 - Poder Ejecutivo"/>
    <s v="0216 - MINISTERIO DE CULTURA"/>
    <s v="0001 - MINISTERIO DE CULTURA"/>
    <x v="1"/>
    <x v="6"/>
    <x v="13"/>
    <s v="2.3 - MATERIALES Y SUMINISTROS"/>
    <s v="2.3.9 - PRODUCTOS Y ÚTILES VARIOS"/>
    <s v="N"/>
    <s v="00 - N/A"/>
    <s v="10 - FONDO GENERAL"/>
    <s v="(en blanco)"/>
    <s v="99 - MULTIPROVINCIAL"/>
    <n v="50000"/>
    <n v="31582.120000000003"/>
    <n v="53000"/>
    <n v="30959.08"/>
  </r>
  <r>
    <s v="2023"/>
    <x v="0"/>
    <x v="0"/>
    <x v="0"/>
    <x v="0"/>
    <s v="2 - Poder Ejecutivo"/>
    <s v="0216 - MINISTERIO DE CULTURA"/>
    <s v="0001 - MINISTERIO DE CULTURA"/>
    <x v="1"/>
    <x v="6"/>
    <x v="13"/>
    <s v="2.3 - MATERIALES Y SUMINISTROS"/>
    <s v="2.3.9 - PRODUCTOS Y ÚTILES VARIOS"/>
    <s v="N"/>
    <s v="00 - N/A"/>
    <s v="10 - FONDO GENERAL"/>
    <s v="(en blanco)"/>
    <s v="99 - MULTIPROVINCIAL"/>
    <n v="25000"/>
    <n v="46875.5"/>
    <n v="155000"/>
    <n v="27287.5"/>
  </r>
  <r>
    <s v="2023"/>
    <x v="0"/>
    <x v="0"/>
    <x v="0"/>
    <x v="0"/>
    <s v="2 - Poder Ejecutivo"/>
    <s v="0216 - MINISTERIO DE CULTURA"/>
    <s v="0001 - MINISTERIO DE CULTURA"/>
    <x v="1"/>
    <x v="6"/>
    <x v="13"/>
    <s v="2.3 - MATERIALES Y SUMINISTROS"/>
    <s v="2.3.9 - PRODUCTOS Y ÚTILES VARIOS"/>
    <s v="N"/>
    <s v="00 - N/A"/>
    <s v="10 - FONDO GENERAL"/>
    <s v="(en blanco)"/>
    <s v="99 - MULTIPROVINCIAL"/>
    <n v="1000000"/>
    <n v="107380"/>
    <n v="119937"/>
    <n v="107380"/>
  </r>
  <r>
    <s v="2023"/>
    <x v="0"/>
    <x v="0"/>
    <x v="0"/>
    <x v="0"/>
    <s v="2 - Poder Ejecutivo"/>
    <s v="0216 - MINISTERIO DE CULTURA"/>
    <s v="0001 - MINISTERIO DE CULTURA"/>
    <x v="1"/>
    <x v="6"/>
    <x v="13"/>
    <s v="2.3 - MATERIALES Y SUMINISTROS"/>
    <s v="2.3.9 - PRODUCTOS Y ÚTILES VARIOS"/>
    <s v="N"/>
    <s v="00 - N/A"/>
    <s v="10 - FONDO GENERAL"/>
    <s v="(en blanco)"/>
    <s v="99 - MULTIPROVINCIAL"/>
    <n v="550000"/>
    <n v="737745.07"/>
    <n v="815000"/>
    <n v="535893.46"/>
  </r>
  <r>
    <s v="2023"/>
    <x v="0"/>
    <x v="0"/>
    <x v="0"/>
    <x v="0"/>
    <s v="2 - Poder Ejecutivo"/>
    <s v="0216 - MINISTERIO DE CULTURA"/>
    <s v="0001 - MINISTERIO DE CULTURA"/>
    <x v="1"/>
    <x v="6"/>
    <x v="13"/>
    <s v="2.3 - MATERIALES Y SUMINISTROS"/>
    <s v="2.3.9 - PRODUCTOS Y ÚTILES VARIOS"/>
    <s v="N"/>
    <s v="00 - N/A"/>
    <s v="10 - FONDO GENERAL"/>
    <s v="(en blanco)"/>
    <s v="99 - MULTIPROVINCIAL"/>
    <n v="2500000"/>
    <n v="1715165.78"/>
    <n v="4048740"/>
    <n v="1195657.45"/>
  </r>
  <r>
    <s v="2023"/>
    <x v="0"/>
    <x v="0"/>
    <x v="0"/>
    <x v="0"/>
    <s v="2 - Poder Ejecutivo"/>
    <s v="0216 - MINISTERIO DE CULTURA"/>
    <s v="0001 - MINISTERIO DE CULTURA"/>
    <x v="1"/>
    <x v="6"/>
    <x v="13"/>
    <s v="2.3 - MATERIALES Y SUMINISTROS"/>
    <s v="2.3.9 - PRODUCTOS Y ÚTILES VARIOS"/>
    <s v="N"/>
    <s v="00 - N/A"/>
    <s v="10 - FONDO GENERAL"/>
    <s v="(en blanco)"/>
    <s v="99 - MULTIPROVINCIAL"/>
    <n v="550000"/>
    <n v="91482.81"/>
    <n v="150000"/>
    <n v="91482.8"/>
  </r>
  <r>
    <s v="2023"/>
    <x v="0"/>
    <x v="0"/>
    <x v="0"/>
    <x v="0"/>
    <s v="2 - Poder Ejecutivo"/>
    <s v="0216 - MINISTERIO DE CULTURA"/>
    <s v="0001 - MINISTERIO DE CULTURA"/>
    <x v="1"/>
    <x v="6"/>
    <x v="13"/>
    <s v="2.3 - MATERIALES Y SUMINISTROS"/>
    <s v="2.3.9 - PRODUCTOS Y ÚTILES VARIOS"/>
    <s v="N"/>
    <s v="00 - N/A"/>
    <s v="10 - FONDO GENERAL"/>
    <s v="(en blanco)"/>
    <s v="99 - MULTIPROVINCIAL"/>
    <n v="50000"/>
    <n v="430255.93"/>
    <n v="930000"/>
    <n v="256139.40999999997"/>
  </r>
  <r>
    <s v="2023"/>
    <x v="0"/>
    <x v="0"/>
    <x v="0"/>
    <x v="0"/>
    <s v="2 - Poder Ejecutivo"/>
    <s v="0216 - MINISTERIO DE CULTURA"/>
    <s v="0001 - MINISTERIO DE CULTURA"/>
    <x v="1"/>
    <x v="6"/>
    <x v="13"/>
    <s v="2.3 - MATERIALES Y SUMINISTROS"/>
    <s v="2.3.9 - PRODUCTOS Y ÚTILES VARIOS"/>
    <s v="N"/>
    <s v="00 - N/A"/>
    <s v="10 - FONDO GENERAL"/>
    <s v="(en blanco)"/>
    <s v="99 - MULTIPROVINCIAL"/>
    <n v="550000"/>
    <n v="577566.85"/>
    <n v="698341"/>
    <n v="577566.85"/>
  </r>
  <r>
    <s v="2023"/>
    <x v="0"/>
    <x v="0"/>
    <x v="0"/>
    <x v="0"/>
    <s v="2 - Poder Ejecutivo"/>
    <s v="0216 - MINISTERIO DE CULTURA"/>
    <s v="0001 - MINISTERIO DE CULTURA"/>
    <x v="1"/>
    <x v="6"/>
    <x v="13"/>
    <s v="2.3 - MATERIALES Y SUMINISTROS"/>
    <s v="2.3.9 - PRODUCTOS Y ÚTILES VARIOS"/>
    <s v="N"/>
    <s v="00 - N/A"/>
    <s v="10 - FONDO GENERAL"/>
    <s v="(en blanco)"/>
    <s v="99 - MULTIPROVINCIAL"/>
    <n v="0"/>
    <n v="151686.79000000004"/>
    <n v="1572697"/>
    <n v="151686.77000000002"/>
  </r>
  <r>
    <s v="2023"/>
    <x v="0"/>
    <x v="0"/>
    <x v="1"/>
    <x v="1"/>
    <s v="2 - Poder Ejecutivo"/>
    <s v="0216 - MINISTERIO DE CULTURA"/>
    <s v="0001 - MINISTERIO DE CULTURA"/>
    <x v="1"/>
    <x v="6"/>
    <x v="13"/>
    <s v="2.3 - MATERIALES Y SUMINISTROS"/>
    <s v="2.3.9 - PRODUCTOS Y ÚTILES VARIOS"/>
    <s v="N"/>
    <s v="00 - N/A"/>
    <s v="10 - FONDO GENERAL"/>
    <s v="(en blanco)"/>
    <s v="99 - MULTIPROVINCIAL"/>
    <n v="550000"/>
    <n v="0"/>
    <n v="0"/>
    <n v="0"/>
  </r>
  <r>
    <s v="2023"/>
    <x v="0"/>
    <x v="0"/>
    <x v="0"/>
    <x v="0"/>
    <s v="2 - Poder Ejecutivo"/>
    <s v="0216 - MINISTERIO DE CULTURA"/>
    <s v="0002 - ORQUESTA SINFÓNICA NACIONAL"/>
    <x v="1"/>
    <x v="6"/>
    <x v="13"/>
    <s v="2.1 - REMUNERACIONES Y CONTRIBUCIONES"/>
    <s v="2.1.1 - REMUNERACIONES"/>
    <s v="N"/>
    <s v="00 - N/A"/>
    <s v="10 - FONDO GENERAL"/>
    <s v="(en blanco)"/>
    <s v="99 - MULTIPROVINCIAL"/>
    <n v="51752589"/>
    <n v="37499102.809999995"/>
    <n v="48771807.5"/>
    <n v="37499102.810000002"/>
  </r>
  <r>
    <s v="2023"/>
    <x v="0"/>
    <x v="0"/>
    <x v="0"/>
    <x v="0"/>
    <s v="2 - Poder Ejecutivo"/>
    <s v="0216 - MINISTERIO DE CULTURA"/>
    <s v="0002 - ORQUESTA SINFÓNICA NACIONAL"/>
    <x v="1"/>
    <x v="6"/>
    <x v="13"/>
    <s v="2.1 - REMUNERACIONES Y CONTRIBUCIONES"/>
    <s v="2.1.1 - REMUNERACIONES"/>
    <s v="N"/>
    <s v="00 - N/A"/>
    <s v="10 - FONDO GENERAL"/>
    <s v="(en blanco)"/>
    <s v="99 - MULTIPROVINCIAL"/>
    <n v="20287529"/>
    <n v="11441003.140000001"/>
    <n v="17436335"/>
    <n v="11441003.140000002"/>
  </r>
  <r>
    <s v="2023"/>
    <x v="0"/>
    <x v="0"/>
    <x v="0"/>
    <x v="0"/>
    <s v="2 - Poder Ejecutivo"/>
    <s v="0216 - MINISTERIO DE CULTURA"/>
    <s v="0002 - ORQUESTA SINFÓNICA NACIONAL"/>
    <x v="1"/>
    <x v="6"/>
    <x v="13"/>
    <s v="2.1 - REMUNERACIONES Y CONTRIBUCIONES"/>
    <s v="2.1.1 - REMUNERACIONES"/>
    <s v="N"/>
    <s v="00 - N/A"/>
    <s v="10 - FONDO GENERAL"/>
    <s v="(en blanco)"/>
    <s v="99 - MULTIPROVINCIAL"/>
    <n v="0"/>
    <n v="4838380.3999999994"/>
    <n v="5831975.5"/>
    <n v="4838380.3999999994"/>
  </r>
  <r>
    <s v="2023"/>
    <x v="0"/>
    <x v="0"/>
    <x v="0"/>
    <x v="0"/>
    <s v="2 - Poder Ejecutivo"/>
    <s v="0216 - MINISTERIO DE CULTURA"/>
    <s v="0002 - ORQUESTA SINFÓNICA NACIONAL"/>
    <x v="1"/>
    <x v="6"/>
    <x v="13"/>
    <s v="2.1 - REMUNERACIONES Y CONTRIBUCIONES"/>
    <s v="2.1.1 - REMUNERACIONES"/>
    <s v="N"/>
    <s v="00 - N/A"/>
    <s v="10 - FONDO GENERAL"/>
    <s v="(en blanco)"/>
    <s v="99 - MULTIPROVINCIAL"/>
    <n v="5475722"/>
    <n v="0"/>
    <n v="5475722"/>
    <n v="0"/>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4594072"/>
    <n v="3496382.6199999992"/>
    <n v="4594072"/>
    <n v="3496382.6199999996"/>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4600950"/>
    <n v="3501314.27"/>
    <n v="4600950"/>
    <n v="3501314.27"/>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711998"/>
    <n v="549192.34999999986"/>
    <n v="711998"/>
    <n v="549192.34999999986"/>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351536.31"/>
    <n v="1407314.9"/>
    <n v="351536.31"/>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932436"/>
    <n v="3011550"/>
    <n v="932436"/>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0"/>
    <n v="140000"/>
    <n v="1500000"/>
    <n v="140000"/>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15000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30059048"/>
    <n v="26664951.999999996"/>
    <n v="32880140.309999999"/>
    <n v="26664951.999999996"/>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336000"/>
    <n v="0"/>
    <n v="336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0"/>
    <n v="108000"/>
    <n v="180000"/>
    <n v="10800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9599400"/>
    <n v="11331000"/>
    <n v="13230000"/>
    <n v="1133100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119800"/>
    <n v="352650"/>
    <n v="119800"/>
    <n v="35265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3546440"/>
    <n v="0"/>
    <n v="4206747.6899999995"/>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3000000"/>
    <n v="1517550"/>
    <n v="2099000"/>
    <n v="151755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1800000"/>
    <n v="234788.77000000002"/>
    <n v="1765000"/>
    <n v="234788.77"/>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34525452"/>
    <n v="27548243.749999996"/>
    <n v="34525452"/>
    <n v="27548243.749999996"/>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2964000"/>
    <n v="2859000"/>
    <n v="3759000"/>
    <n v="2859000"/>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3124120"/>
    <n v="0"/>
    <n v="3124120"/>
    <n v="0"/>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0"/>
    <n v="0"/>
    <n v="901000"/>
    <n v="0"/>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0"/>
    <n v="0"/>
    <n v="35000"/>
    <n v="0"/>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0"/>
    <n v="63076.67"/>
    <n v="120000"/>
    <n v="63076.6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180000"/>
    <n v="175000"/>
    <n v="205000"/>
    <n v="175000"/>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2443000"/>
    <n v="2291288.3000000003"/>
    <n v="2793000"/>
    <n v="2291288.3000000003"/>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496100"/>
    <n v="406300"/>
    <n v="496100"/>
    <n v="406300"/>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0"/>
    <n v="0"/>
    <n v="7000000"/>
    <n v="0"/>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2823200"/>
    <n v="2694456.6999999997"/>
    <n v="3478200"/>
    <n v="2694456.6999999997"/>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2827000"/>
    <n v="2730418.7"/>
    <n v="3483000"/>
    <n v="2730418.7"/>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460000"/>
    <n v="398368.26000000007"/>
    <n v="567000"/>
    <n v="398368.26"/>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2656800"/>
    <n v="2155875.15"/>
    <n v="2656800"/>
    <n v="2155875.1500000004"/>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2663000"/>
    <n v="2158914.25"/>
    <n v="2663000"/>
    <n v="2158914.25"/>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431000"/>
    <n v="335213.84999999998"/>
    <n v="431000"/>
    <n v="335213.84999999992"/>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1400000"/>
    <n v="680020.29999999981"/>
    <n v="1400000"/>
    <n v="680020.29999999993"/>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3900000"/>
    <n v="3059125.44"/>
    <n v="3900000"/>
    <n v="3059125.4399999995"/>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0400000"/>
    <n v="15656277.479999999"/>
    <n v="22120000"/>
    <n v="15656277.479999999"/>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175000"/>
    <n v="134710.59999999998"/>
    <n v="175000"/>
    <n v="134710.6"/>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96000"/>
    <n v="0"/>
    <n v="96000"/>
    <n v="0"/>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24000"/>
    <n v="0"/>
    <n v="24000"/>
    <n v="0"/>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04000"/>
    <n v="282667.44000000006"/>
    <n v="504000"/>
    <n v="88957.319999999978"/>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37996"/>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0000"/>
    <n v="0"/>
    <n v="2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5000"/>
    <n v="427914.4"/>
    <n v="432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5000"/>
    <n v="158871.84"/>
    <n v="231000"/>
    <n v="158871.84"/>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0000"/>
    <n v="0"/>
    <n v="0"/>
    <n v="0"/>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0"/>
    <n v="0"/>
    <n v="55000"/>
    <n v="0"/>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210000"/>
    <n v="310241.06"/>
    <n v="210000"/>
    <n v="177000"/>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60000"/>
    <n v="0"/>
    <n v="60000"/>
    <n v="0"/>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700000"/>
    <n v="740689.52"/>
    <n v="1487000"/>
    <n v="360080"/>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143989.87"/>
    <n v="144000"/>
    <n v="143989.87"/>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200000"/>
    <n v="0"/>
    <n v="2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0150000"/>
    <n v="140716.28"/>
    <n v="3956165"/>
    <n v="140716.28"/>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128000"/>
    <n v="0"/>
    <n v="128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100000"/>
    <n v="0"/>
    <n v="1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60000"/>
    <n v="0"/>
    <n v="6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0"/>
    <n v="18700"/>
    <n v="20000"/>
    <n v="1870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200000"/>
    <n v="993041.93"/>
    <n v="200000"/>
    <n v="155353.35"/>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200000"/>
    <n v="3034957.47"/>
    <n v="545260"/>
    <n v="1524957.49"/>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9000"/>
    <n v="0"/>
    <n v="0"/>
    <n v="0"/>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40000"/>
    <n v="138739.99"/>
    <n v="260000"/>
    <n v="138739.98000000001"/>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10000"/>
    <n v="0"/>
    <n v="10000"/>
    <n v="0"/>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0"/>
    <n v="0"/>
    <n v="5000"/>
    <n v="0"/>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10000"/>
    <n v="0"/>
    <n v="0"/>
    <n v="0"/>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400000"/>
    <n v="19512.5"/>
    <n v="19600"/>
    <n v="19512.5"/>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1100000"/>
    <n v="104310"/>
    <n v="370000"/>
    <n v="0"/>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500000"/>
    <n v="0"/>
    <n v="85140"/>
    <n v="0"/>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950000"/>
    <n v="0"/>
    <n v="589500"/>
    <n v="0"/>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40000"/>
    <n v="0"/>
    <n v="40000"/>
    <n v="0"/>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30000"/>
    <n v="0"/>
    <n v="5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405419.1"/>
    <n v="530700"/>
    <n v="364508.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50000"/>
    <n v="733332.02"/>
    <n v="1046000"/>
    <n v="467783.29"/>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0000"/>
    <n v="45255.05"/>
    <n v="30000"/>
    <n v="45255.05"/>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8000"/>
    <n v="0"/>
    <n v="8000"/>
    <n v="0"/>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50000"/>
    <n v="47436"/>
    <n v="74000"/>
    <n v="375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50000"/>
    <n v="100451.04000000001"/>
    <n v="125000"/>
    <n v="25639.040000000001"/>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40000"/>
    <n v="47148.67"/>
    <n v="40000"/>
    <n v="47148.67"/>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250000"/>
    <n v="292779.24"/>
    <n v="450000"/>
    <n v="168472.14"/>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10000"/>
    <n v="0"/>
    <n v="10000"/>
    <n v="0"/>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250000"/>
    <n v="1850.31"/>
    <n v="250000"/>
    <n v="0"/>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000000"/>
    <n v="0"/>
    <n v="1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36840.67"/>
    <n v="60000"/>
    <n v="3684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0000"/>
    <n v="28734.23"/>
    <n v="50000"/>
    <n v="28734.23"/>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000"/>
    <n v="0"/>
    <n v="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300000"/>
    <n v="2500000"/>
    <n v="2300000"/>
    <n v="187600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00000"/>
    <n v="0"/>
    <n v="20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0000"/>
    <n v="0"/>
    <n v="2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60000"/>
    <n v="0"/>
    <n v="26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5000"/>
    <n v="0"/>
    <n v="25000"/>
    <n v="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80000"/>
    <n v="0"/>
    <n v="80000"/>
    <n v="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120000"/>
    <n v="3770"/>
    <n v="120000"/>
    <n v="377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5000"/>
    <n v="13050.8"/>
    <n v="25000"/>
    <n v="1305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40000"/>
    <n v="161092.17000000001"/>
    <n v="40000"/>
    <n v="112813.75000000001"/>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1000000"/>
    <n v="1185322.6499999999"/>
    <n v="1460100"/>
    <n v="1184705.3399999999"/>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10000"/>
    <n v="4683.63"/>
    <n v="10000"/>
    <n v="4683.63"/>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40000"/>
    <n v="11952.65"/>
    <n v="40000"/>
    <n v="10534.76"/>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10000"/>
    <n v="208027.51"/>
    <n v="10000"/>
    <n v="58587"/>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1005693"/>
    <n v="160236.96"/>
    <n v="681693"/>
    <n v="100799.95999999999"/>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0"/>
    <n v="52864"/>
    <n v="40000"/>
    <n v="52864"/>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0"/>
    <n v="58882"/>
    <n v="64000"/>
    <n v="0"/>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100000"/>
    <n v="19524"/>
    <n v="100000"/>
    <n v="19524"/>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80000"/>
    <n v="13128.4"/>
    <n v="80000"/>
    <n v="13128.4"/>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10000"/>
    <n v="49560"/>
    <n v="10000"/>
    <n v="4956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327798511"/>
    <n v="274059766.47000003"/>
    <n v="338465746"/>
    <n v="247685760.72000003"/>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600000"/>
    <n v="50000"/>
    <n v="400000"/>
    <n v="5000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0"/>
    <n v="140000"/>
    <n v="95000"/>
    <n v="10500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60519000"/>
    <n v="54710166.670000002"/>
    <n v="67419000"/>
    <n v="48805666.670000002"/>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300000"/>
    <n v="6850325"/>
    <n v="1105000"/>
    <n v="6007075"/>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1200000"/>
    <n v="2910000"/>
    <n v="2340000"/>
    <n v="291000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1009636"/>
    <n v="841353.29999999993"/>
    <n v="1009624"/>
    <n v="841353.29999999993"/>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32518929"/>
    <n v="0"/>
    <n v="12804487"/>
    <n v="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1000000"/>
    <n v="243000"/>
    <n v="900000"/>
    <n v="24300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684086"/>
    <n v="705583.75"/>
    <n v="700000"/>
    <n v="705583.75"/>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720000"/>
    <n v="81510.880000000005"/>
    <n v="200000"/>
    <n v="81510.880000000005"/>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3540000"/>
    <n v="3759000"/>
    <n v="4500000"/>
    <n v="3759000"/>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0"/>
    <n v="21976092.420000002"/>
    <n v="22021093"/>
    <n v="21976092.420000002"/>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6090834"/>
    <n v="5872597.9400000004"/>
    <n v="5904098"/>
    <n v="5872597.9400000004"/>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11327.2"/>
    <n v="396000"/>
    <n v="11327.2"/>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23015211"/>
    <n v="24038762.500000004"/>
    <n v="29177330"/>
    <n v="21692767.970000003"/>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23088339"/>
    <n v="24098934.479999997"/>
    <n v="29267362"/>
    <n v="21747289.82"/>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3357447"/>
    <n v="3573800.1900000004"/>
    <n v="4297077"/>
    <n v="3222963.1700000009"/>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000000"/>
    <n v="3185523.4000000004"/>
    <n v="5094900"/>
    <n v="3185523.4000000004"/>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36000000"/>
    <n v="16582562.339999998"/>
    <n v="23923455"/>
    <n v="16579144.340000002"/>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1000000"/>
    <n v="613071.19999999995"/>
    <n v="728150"/>
    <n v="613071.19999999995"/>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300000"/>
    <n v="190562"/>
    <n v="231950"/>
    <n v="190562"/>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219952"/>
  </r>
  <r>
    <s v="2023"/>
    <x v="0"/>
    <x v="0"/>
    <x v="0"/>
    <x v="0"/>
    <s v="2 - Poder Ejecutivo"/>
    <s v="0216 - MINISTERIO DE CULTURA"/>
    <s v="0005 - DIRECCIÓN GENERAL DE BELLAS ARTES"/>
    <x v="1"/>
    <x v="6"/>
    <x v="13"/>
    <s v="2.2 - CONTRATACIÓN DE SERVICIOS"/>
    <s v="2.2.3 - VIÁTICOS"/>
    <s v="N"/>
    <s v="00 - N/A"/>
    <s v="10 - FONDO GENERAL"/>
    <s v="(en blanco)"/>
    <s v="99 - MULTIPROVINCIAL"/>
    <n v="1000000"/>
    <n v="518500"/>
    <n v="800000"/>
    <n v="518500"/>
  </r>
  <r>
    <s v="2023"/>
    <x v="0"/>
    <x v="0"/>
    <x v="0"/>
    <x v="0"/>
    <s v="2 - Poder Ejecutivo"/>
    <s v="0216 - MINISTERIO DE CULTURA"/>
    <s v="0005 - DIRECCIÓN GENERAL DE BELLAS ARTES"/>
    <x v="1"/>
    <x v="6"/>
    <x v="13"/>
    <s v="2.2 - CONTRATACIÓN DE SERVICIOS"/>
    <s v="2.2.3 - VIÁTICOS"/>
    <s v="N"/>
    <s v="00 - N/A"/>
    <s v="10 - FONDO GENERAL"/>
    <s v="(en blanco)"/>
    <s v="99 - MULTIPROVINCIAL"/>
    <n v="1000000"/>
    <n v="0"/>
    <n v="0"/>
    <n v="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1000000"/>
    <n v="778800"/>
    <n v="836680"/>
    <n v="58410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1000000"/>
    <n v="204581.94"/>
    <n v="210000"/>
    <n v="53060.53"/>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0"/>
    <n v="0"/>
    <n v="4000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0"/>
    <n v="0"/>
    <n v="12500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0"/>
    <n v="704499.99"/>
    <n v="740000"/>
    <n v="21950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0"/>
    <n v="0"/>
    <n v="40000"/>
    <n v="0"/>
  </r>
  <r>
    <s v="2023"/>
    <x v="0"/>
    <x v="0"/>
    <x v="0"/>
    <x v="0"/>
    <s v="2 - Poder Ejecutivo"/>
    <s v="0216 - MINISTERIO DE CULTURA"/>
    <s v="0005 - DIRECCIÓN GENERAL DE BELLAS ARTES"/>
    <x v="1"/>
    <x v="6"/>
    <x v="13"/>
    <s v="2.2 - CONTRATACIÓN DE SERVICIOS"/>
    <s v="2.2.6 - SEGUROS"/>
    <s v="N"/>
    <s v="00 - N/A"/>
    <s v="10 - FONDO GENERAL"/>
    <s v="(en blanco)"/>
    <s v="99 - MULTIPROVINCIAL"/>
    <n v="0"/>
    <n v="0"/>
    <n v="251054"/>
    <n v="0"/>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3078467.03"/>
    <n v="4115786"/>
    <n v="3078467.03"/>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3000000"/>
    <n v="0"/>
    <n v="50000"/>
    <n v="0"/>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500000"/>
    <n v="269040"/>
    <n v="320000"/>
    <n v="0"/>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1000000"/>
    <n v="243548.22"/>
    <n v="235000"/>
    <n v="211366.5"/>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2000000"/>
    <n v="46400"/>
    <n v="70000"/>
    <n v="46400"/>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1000000"/>
    <n v="200000.01"/>
    <n v="300000"/>
    <n v="0"/>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1000000"/>
    <n v="645749.1"/>
    <n v="700000"/>
    <n v="645749.1"/>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5000000"/>
    <n v="2999780.01"/>
    <n v="3000000"/>
    <n v="2250000"/>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150000"/>
    <n v="551060"/>
    <n v="565000"/>
    <n v="551060"/>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0"/>
    <n v="60000.639999999999"/>
    <n v="100000"/>
    <n v="23600"/>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800000"/>
    <n v="80000"/>
    <n v="150000"/>
    <n v="8000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0"/>
    <n v="288472"/>
    <n v="431500"/>
    <n v="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599999.0700000003"/>
    <n v="2600000"/>
    <n v="1428900.18"/>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300000"/>
    <n v="626334.82000000007"/>
    <n v="745000"/>
    <n v="491703.81999999995"/>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500000"/>
    <n v="80000"/>
    <n v="241100"/>
    <n v="51612.61"/>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0"/>
    <n v="211945.98"/>
    <n v="202000"/>
    <n v="0"/>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0"/>
    <n v="337.01"/>
    <n v="500"/>
    <n v="0"/>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200000"/>
    <n v="72369.399999999994"/>
    <n v="279500"/>
    <n v="72369.399999999994"/>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500000"/>
    <n v="0"/>
    <n v="0"/>
    <n v="0"/>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244045.24"/>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106753.12"/>
    <n v="150500"/>
    <n v="25599.78"/>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0"/>
    <n v="1141.4100000000001"/>
    <n v="1545"/>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29156.83"/>
    <n v="542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0"/>
    <n v="1416"/>
    <n v="113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0"/>
    <n v="464.8"/>
    <n v="800"/>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4500000"/>
    <n v="3682363.33"/>
    <n v="4500000"/>
    <n v="3682363.3299999996"/>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2000000"/>
    <n v="1810644.9"/>
    <n v="2000000"/>
    <n v="916901.7"/>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0"/>
    <n v="8177.4"/>
    <n v="20000"/>
    <n v="8177.4"/>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200000"/>
    <n v="325999.78999999998"/>
    <n v="361400"/>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0"/>
    <n v="28712.880000000001"/>
    <n v="25000"/>
    <n v="0"/>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1000000"/>
    <n v="120656.41"/>
    <n v="325000"/>
    <n v="120656.41"/>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500000"/>
    <n v="562839.71000000008"/>
    <n v="625500"/>
    <n v="472425"/>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100000"/>
    <n v="30719.25"/>
    <n v="50000"/>
    <n v="30719.25"/>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100000"/>
    <n v="3714.5"/>
    <n v="4500"/>
    <n v="0"/>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0"/>
    <n v="46481.38"/>
    <n v="121300"/>
    <n v="46481.38"/>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2000000"/>
    <n v="159714.42000000001"/>
    <n v="263400"/>
    <n v="40327.68"/>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0"/>
    <n v="245727.04"/>
    <n v="269508"/>
    <n v="223507.64"/>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0"/>
    <n v="141145.65000000002"/>
    <n v="175092"/>
    <n v="43424"/>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1000000"/>
    <n v="40649.06"/>
    <n v="45000"/>
    <n v="0"/>
  </r>
  <r>
    <s v="2023"/>
    <x v="0"/>
    <x v="0"/>
    <x v="1"/>
    <x v="1"/>
    <s v="2 - Poder Ejecutivo"/>
    <s v="0216 - MINISTERIO DE CULTURA"/>
    <s v="0005 - DIRECCIÓN GENERAL DE BELLAS ARTES"/>
    <x v="1"/>
    <x v="6"/>
    <x v="13"/>
    <s v="2.3 - MATERIALES Y SUMINISTROS"/>
    <s v="2.3.9 - PRODUCTOS Y ÚTILES VARIOS"/>
    <s v="N"/>
    <s v="00 - N/A"/>
    <s v="10 - FONDO GENERAL"/>
    <s v="(en blanco)"/>
    <s v="99 - MULTIPROVINCIAL"/>
    <n v="2000000"/>
    <n v="0"/>
    <n v="0"/>
    <n v="0"/>
  </r>
  <r>
    <s v="2023"/>
    <x v="0"/>
    <x v="0"/>
    <x v="0"/>
    <x v="0"/>
    <s v="2 - Poder Ejecutivo"/>
    <s v="0216 - MINISTERIO DE CULTURA"/>
    <s v="0006 - DIRECCIÓN GENERAL DE MUSEOS"/>
    <x v="1"/>
    <x v="6"/>
    <x v="13"/>
    <s v="2.1 - REMUNERACIONES Y CONTRIBUCIONES"/>
    <s v="2.1.1 - REMUNERACIONES"/>
    <s v="N"/>
    <s v="00 - N/A"/>
    <s v="10 - FONDO GENERAL"/>
    <s v="(en blanco)"/>
    <s v="99 - MULTIPROVINCIAL"/>
    <n v="108456399"/>
    <n v="95598543.320000008"/>
    <n v="124471500"/>
    <n v="95598543.319999993"/>
  </r>
  <r>
    <s v="2023"/>
    <x v="0"/>
    <x v="0"/>
    <x v="0"/>
    <x v="0"/>
    <s v="2 - Poder Ejecutivo"/>
    <s v="0216 - MINISTERIO DE CULTURA"/>
    <s v="0006 - DIRECCIÓN GENERAL DE MUSEOS"/>
    <x v="1"/>
    <x v="6"/>
    <x v="13"/>
    <s v="2.1 - REMUNERACIONES Y CONTRIBUCIONES"/>
    <s v="2.1.1 - REMUNERACIONES"/>
    <s v="N"/>
    <s v="00 - N/A"/>
    <s v="10 - FONDO GENERAL"/>
    <s v="(en blanco)"/>
    <s v="99 - MULTIPROVINCIAL"/>
    <n v="0"/>
    <n v="943000"/>
    <n v="1066000"/>
    <n v="943000"/>
  </r>
  <r>
    <s v="2023"/>
    <x v="0"/>
    <x v="0"/>
    <x v="0"/>
    <x v="0"/>
    <s v="2 - Poder Ejecutivo"/>
    <s v="0216 - MINISTERIO DE CULTURA"/>
    <s v="0006 - DIRECCIÓN GENERAL DE MUSEOS"/>
    <x v="1"/>
    <x v="6"/>
    <x v="13"/>
    <s v="2.1 - REMUNERACIONES Y CONTRIBUCIONES"/>
    <s v="2.1.1 - REMUNERACIONES"/>
    <s v="N"/>
    <s v="00 - N/A"/>
    <s v="10 - FONDO GENERAL"/>
    <s v="(en blanco)"/>
    <s v="99 - MULTIPROVINCIAL"/>
    <n v="0"/>
    <n v="350000"/>
    <n v="650000"/>
    <n v="350000"/>
  </r>
  <r>
    <s v="2023"/>
    <x v="0"/>
    <x v="0"/>
    <x v="0"/>
    <x v="0"/>
    <s v="2 - Poder Ejecutivo"/>
    <s v="0216 - MINISTERIO DE CULTURA"/>
    <s v="0006 - DIRECCIÓN GENERAL DE MUSEOS"/>
    <x v="1"/>
    <x v="6"/>
    <x v="13"/>
    <s v="2.1 - REMUNERACIONES Y CONTRIBUCIONES"/>
    <s v="2.1.1 - REMUNERACIONES"/>
    <s v="N"/>
    <s v="00 - N/A"/>
    <s v="10 - FONDO GENERAL"/>
    <s v="(en blanco)"/>
    <s v="99 - MULTIPROVINCIAL"/>
    <n v="0"/>
    <n v="27481500"/>
    <n v="43452383.289999999"/>
    <n v="27481500"/>
  </r>
  <r>
    <s v="2023"/>
    <x v="0"/>
    <x v="0"/>
    <x v="0"/>
    <x v="0"/>
    <s v="2 - Poder Ejecutivo"/>
    <s v="0216 - MINISTERIO DE CULTURA"/>
    <s v="0006 - DIRECCIÓN GENERAL DE MUSEOS"/>
    <x v="1"/>
    <x v="6"/>
    <x v="13"/>
    <s v="2.1 - REMUNERACIONES Y CONTRIBUCIONES"/>
    <s v="2.1.1 - REMUNERACIONES"/>
    <s v="N"/>
    <s v="00 - N/A"/>
    <s v="10 - FONDO GENERAL"/>
    <s v="(en blanco)"/>
    <s v="99 - MULTIPROVINCIAL"/>
    <n v="0"/>
    <n v="570000"/>
    <n v="715000"/>
    <n v="570000"/>
  </r>
  <r>
    <s v="2023"/>
    <x v="0"/>
    <x v="0"/>
    <x v="0"/>
    <x v="0"/>
    <s v="2 - Poder Ejecutivo"/>
    <s v="0216 - MINISTERIO DE CULTURA"/>
    <s v="0006 - DIRECCIÓN GENERAL DE MUSEOS"/>
    <x v="1"/>
    <x v="6"/>
    <x v="13"/>
    <s v="2.1 - REMUNERACIONES Y CONTRIBUCIONES"/>
    <s v="2.1.1 - REMUNERACIONES"/>
    <s v="N"/>
    <s v="00 - N/A"/>
    <s v="10 - FONDO GENERAL"/>
    <s v="(en blanco)"/>
    <s v="99 - MULTIPROVINCIAL"/>
    <n v="0"/>
    <n v="1132500"/>
    <n v="2359500"/>
    <n v="1132500"/>
  </r>
  <r>
    <s v="2023"/>
    <x v="0"/>
    <x v="0"/>
    <x v="0"/>
    <x v="0"/>
    <s v="2 - Poder Ejecutivo"/>
    <s v="0216 - MINISTERIO DE CULTURA"/>
    <s v="0006 - DIRECCIÓN GENERAL DE MUSEOS"/>
    <x v="1"/>
    <x v="6"/>
    <x v="13"/>
    <s v="2.1 - REMUNERACIONES Y CONTRIBUCIONES"/>
    <s v="2.1.1 - REMUNERACIONES"/>
    <s v="N"/>
    <s v="00 - N/A"/>
    <s v="10 - FONDO GENERAL"/>
    <s v="(en blanco)"/>
    <s v="99 - MULTIPROVINCIAL"/>
    <n v="9038034"/>
    <n v="0"/>
    <n v="14316024"/>
    <n v="0"/>
  </r>
  <r>
    <s v="2023"/>
    <x v="0"/>
    <x v="0"/>
    <x v="0"/>
    <x v="0"/>
    <s v="2 - Poder Ejecutivo"/>
    <s v="0216 - MINISTERIO DE CULTURA"/>
    <s v="0006 - DIRECCIÓN GENERAL DE MUSEOS"/>
    <x v="1"/>
    <x v="6"/>
    <x v="13"/>
    <s v="2.1 - REMUNERACIONES Y CONTRIBUCIONES"/>
    <s v="2.1.1 - REMUNERACIONES"/>
    <s v="N"/>
    <s v="00 - N/A"/>
    <s v="10 - FONDO GENERAL"/>
    <s v="(en blanco)"/>
    <s v="99 - MULTIPROVINCIAL"/>
    <n v="0"/>
    <n v="25380.71"/>
    <n v="25380.71"/>
    <n v="25380.71"/>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5000"/>
    <n v="127500"/>
    <n v="45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7689560"/>
    <n v="8915348.5199999996"/>
    <n v="11008428"/>
    <n v="8915348.5200000014"/>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7700404"/>
    <n v="8971020.290000001"/>
    <n v="10995217"/>
    <n v="8971020.2899999991"/>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054866"/>
    <n v="1261018.4899999998"/>
    <n v="1533065"/>
    <n v="1261018.49"/>
  </r>
  <r>
    <s v="2023"/>
    <x v="0"/>
    <x v="0"/>
    <x v="0"/>
    <x v="0"/>
    <s v="2 - Poder Ejecutivo"/>
    <s v="0216 - MINISTERIO DE CULTURA"/>
    <s v="0006 - DIRECCIÓN GENERAL DE MUSEOS"/>
    <x v="1"/>
    <x v="6"/>
    <x v="13"/>
    <s v="2.2 - CONTRATACIÓN DE SERVICIOS"/>
    <s v="2.2.1 - SERVICIOS BÁSICOS"/>
    <s v="N"/>
    <s v="00 - N/A"/>
    <s v="10 - FONDO GENERAL"/>
    <s v="(en blanco)"/>
    <s v="99 - MULTIPROVINCIAL"/>
    <n v="603541"/>
    <n v="621925.24000000011"/>
    <n v="1200000"/>
    <n v="621925.24000000011"/>
  </r>
  <r>
    <s v="2023"/>
    <x v="0"/>
    <x v="0"/>
    <x v="0"/>
    <x v="0"/>
    <s v="2 - Poder Ejecutivo"/>
    <s v="0216 - MINISTERIO DE CULTURA"/>
    <s v="0006 - DIRECCIÓN GENERAL DE MUSEOS"/>
    <x v="1"/>
    <x v="6"/>
    <x v="13"/>
    <s v="2.2 - CONTRATACIÓN DE SERVICIOS"/>
    <s v="2.2.1 - SERVICIOS BÁSICOS"/>
    <s v="N"/>
    <s v="00 - N/A"/>
    <s v="10 - FONDO GENERAL"/>
    <s v="(en blanco)"/>
    <s v="99 - MULTIPROVINCIAL"/>
    <n v="0"/>
    <n v="495045.74"/>
    <n v="600000"/>
    <n v="495045.74"/>
  </r>
  <r>
    <s v="2023"/>
    <x v="0"/>
    <x v="0"/>
    <x v="0"/>
    <x v="0"/>
    <s v="2 - Poder Ejecutivo"/>
    <s v="0216 - MINISTERIO DE CULTURA"/>
    <s v="0006 - DIRECCIÓN GENERAL DE MUSEOS"/>
    <x v="1"/>
    <x v="6"/>
    <x v="13"/>
    <s v="2.2 - CONTRATACIÓN DE SERVICIOS"/>
    <s v="2.2.1 - SERVICIOS BÁSICOS"/>
    <s v="N"/>
    <s v="00 - N/A"/>
    <s v="10 - FONDO GENERAL"/>
    <s v="(en blanco)"/>
    <s v="99 - MULTIPROVINCIAL"/>
    <n v="39282303"/>
    <n v="28612561.52"/>
    <n v="33621136.770000003"/>
    <n v="28612561.52"/>
  </r>
  <r>
    <s v="2023"/>
    <x v="0"/>
    <x v="0"/>
    <x v="0"/>
    <x v="0"/>
    <s v="2 - Poder Ejecutivo"/>
    <s v="0216 - MINISTERIO DE CULTURA"/>
    <s v="0006 - DIRECCIÓN GENERAL DE MUSEOS"/>
    <x v="1"/>
    <x v="6"/>
    <x v="13"/>
    <s v="2.2 - CONTRATACIÓN DE SERVICIOS"/>
    <s v="2.2.1 - SERVICIOS BÁSICOS"/>
    <s v="N"/>
    <s v="00 - N/A"/>
    <s v="10 - FONDO GENERAL"/>
    <s v="(en blanco)"/>
    <s v="99 - MULTIPROVINCIAL"/>
    <n v="256426"/>
    <n v="290928.8"/>
    <n v="480000"/>
    <n v="290928.8"/>
  </r>
  <r>
    <s v="2023"/>
    <x v="0"/>
    <x v="0"/>
    <x v="0"/>
    <x v="0"/>
    <s v="2 - Poder Ejecutivo"/>
    <s v="0216 - MINISTERIO DE CULTURA"/>
    <s v="0006 - DIRECCIÓN GENERAL DE MUSEOS"/>
    <x v="1"/>
    <x v="6"/>
    <x v="13"/>
    <s v="2.2 - CONTRATACIÓN DE SERVICIOS"/>
    <s v="2.2.1 - SERVICIOS BÁSICOS"/>
    <s v="N"/>
    <s v="00 - N/A"/>
    <s v="10 - FONDO GENERAL"/>
    <s v="(en blanco)"/>
    <s v="99 - MULTIPROVINCIAL"/>
    <n v="571848"/>
    <n v="331566"/>
    <n v="600000"/>
    <n v="331566"/>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500000"/>
    <n v="0"/>
    <n v="900000"/>
    <n v="0"/>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500000"/>
    <n v="0"/>
    <n v="5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500000"/>
    <n v="0"/>
    <n v="5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500000"/>
    <n v="0"/>
    <n v="3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796619"/>
    <n v="965800"/>
    <n v="965800.01"/>
    <n v="96580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650000"/>
    <n v="0"/>
    <n v="3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0"/>
    <n v="186440"/>
    <n v="2563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50000"/>
    <n v="0"/>
    <n v="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500000"/>
    <n v="0"/>
    <n v="2000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500000"/>
    <n v="0"/>
    <n v="5000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5000000"/>
    <n v="0"/>
    <n v="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2 - TEXTILES Y VESTUARIOS"/>
    <s v="N"/>
    <s v="00 - N/A"/>
    <s v="10 - FONDO GENERAL"/>
    <s v="(en blanco)"/>
    <s v="99 - MULTIPROVINCIAL"/>
    <n v="0"/>
    <n v="0"/>
    <n v="950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6 - PRODUCTOS DE MINERALES, METÁLICOS Y NO METÁLICOS"/>
    <s v="N"/>
    <s v="00 - N/A"/>
    <s v="10 - FONDO GENERAL"/>
    <s v="(en blanco)"/>
    <s v="99 - MULTIPROVINCIAL"/>
    <n v="0"/>
    <n v="0"/>
    <n v="6000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0"/>
    <n v="2950000"/>
    <n v="3950000"/>
    <n v="295000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600000"/>
    <n v="0"/>
    <n v="10000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10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1000000"/>
    <n v="0"/>
    <n v="0"/>
    <n v="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500000"/>
    <n v="382502.91"/>
    <n v="740318.95"/>
    <n v="382502.91"/>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500000"/>
    <n v="208848.91999999998"/>
    <n v="1188848.92"/>
    <n v="208848.91999999998"/>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0"/>
    <n v="0"/>
    <n v="113500.08"/>
    <n v="0"/>
  </r>
  <r>
    <s v="2023"/>
    <x v="0"/>
    <x v="0"/>
    <x v="0"/>
    <x v="0"/>
    <s v="2 - Poder Ejecutivo"/>
    <s v="0217 - MINISTERIO DE LA JUVENTUD"/>
    <s v="0001 - MINISTERIO DE LA JUVENTUD"/>
    <x v="1"/>
    <x v="2"/>
    <x v="3"/>
    <s v="2.1 - REMUNERACIONES Y CONTRIBUCIONES"/>
    <s v="2.1.1 - REMUNERACIONES"/>
    <s v="N"/>
    <s v="00 - N/A"/>
    <s v="10 - FONDO GENERAL"/>
    <s v="(en blanco)"/>
    <s v="99 - MULTIPROVINCIAL"/>
    <n v="123458109"/>
    <n v="121442609.15000001"/>
    <n v="131458109"/>
    <n v="98760923.700000003"/>
  </r>
  <r>
    <s v="2023"/>
    <x v="0"/>
    <x v="0"/>
    <x v="0"/>
    <x v="0"/>
    <s v="2 - Poder Ejecutivo"/>
    <s v="0217 - MINISTERIO DE LA JUVENTUD"/>
    <s v="0001 - MINISTERIO DE LA JUVENTUD"/>
    <x v="1"/>
    <x v="2"/>
    <x v="3"/>
    <s v="2.1 - REMUNERACIONES Y CONTRIBUCIONES"/>
    <s v="2.1.1 - REMUNERACIONES"/>
    <s v="N"/>
    <s v="00 - N/A"/>
    <s v="10 - FONDO GENERAL"/>
    <s v="(en blanco)"/>
    <s v="99 - MULTIPROVINCIAL"/>
    <n v="82252000"/>
    <n v="93452000"/>
    <n v="93452000"/>
    <n v="64986200"/>
  </r>
  <r>
    <s v="2023"/>
    <x v="0"/>
    <x v="0"/>
    <x v="0"/>
    <x v="0"/>
    <s v="2 - Poder Ejecutivo"/>
    <s v="0217 - MINISTERIO DE LA JUVENTUD"/>
    <s v="0001 - MINISTERIO DE LA JUVENTUD"/>
    <x v="1"/>
    <x v="2"/>
    <x v="3"/>
    <s v="2.1 - REMUNERACIONES Y CONTRIBUCIONES"/>
    <s v="2.1.1 - REMUNERACIONES"/>
    <s v="N"/>
    <s v="00 - N/A"/>
    <s v="10 - FONDO GENERAL"/>
    <s v="(en blanco)"/>
    <s v="99 - MULTIPROVINCIAL"/>
    <n v="17745008"/>
    <n v="19643539.670000002"/>
    <n v="19643539.670000002"/>
    <n v="0"/>
  </r>
  <r>
    <s v="2023"/>
    <x v="0"/>
    <x v="0"/>
    <x v="0"/>
    <x v="0"/>
    <s v="2 - Poder Ejecutivo"/>
    <s v="0217 - MINISTERIO DE LA JUVENTUD"/>
    <s v="0001 - MINISTERIO DE LA JUVENTUD"/>
    <x v="1"/>
    <x v="2"/>
    <x v="3"/>
    <s v="2.1 - REMUNERACIONES Y CONTRIBUCIONES"/>
    <s v="2.1.1 - REMUNERACIONES"/>
    <s v="N"/>
    <s v="00 - N/A"/>
    <s v="10 - FONDO GENERAL"/>
    <s v="(en blanco)"/>
    <s v="99 - MULTIPROVINCIAL"/>
    <n v="2000000"/>
    <n v="1097500"/>
    <n v="2000000"/>
    <n v="1097500"/>
  </r>
  <r>
    <s v="2023"/>
    <x v="0"/>
    <x v="0"/>
    <x v="0"/>
    <x v="0"/>
    <s v="2 - Poder Ejecutivo"/>
    <s v="0217 - MINISTERIO DE LA JUVENTUD"/>
    <s v="0001 - MINISTERIO DE LA JUVENTUD"/>
    <x v="1"/>
    <x v="2"/>
    <x v="3"/>
    <s v="2.1 - REMUNERACIONES Y CONTRIBUCIONES"/>
    <s v="2.1.1 - REMUNERACIONES"/>
    <s v="N"/>
    <s v="00 - N/A"/>
    <s v="10 - FONDO GENERAL"/>
    <s v="(en blanco)"/>
    <s v="99 - MULTIPROVINCIAL"/>
    <n v="2000000"/>
    <n v="944300.79999999993"/>
    <n v="2000000"/>
    <n v="944300.8"/>
  </r>
  <r>
    <s v="2023"/>
    <x v="0"/>
    <x v="0"/>
    <x v="0"/>
    <x v="0"/>
    <s v="2 - Poder Ejecutivo"/>
    <s v="0217 - MINISTERIO DE LA JUVENTUD"/>
    <s v="0001 - MINISTERIO DE LA JUVENTUD"/>
    <x v="1"/>
    <x v="2"/>
    <x v="3"/>
    <s v="2.1 - REMUNERACIONES Y CONTRIBUCIONES"/>
    <s v="2.1.2 - SOBRESUELDOS"/>
    <s v="N"/>
    <s v="00 - N/A"/>
    <s v="10 - FONDO GENERAL"/>
    <s v="(en blanco)"/>
    <s v="99 - MULTIPROVINCIAL"/>
    <n v="4440000"/>
    <n v="3330000"/>
    <n v="4440000"/>
    <n v="3330000"/>
  </r>
  <r>
    <s v="2023"/>
    <x v="0"/>
    <x v="0"/>
    <x v="0"/>
    <x v="0"/>
    <s v="2 - Poder Ejecutivo"/>
    <s v="0217 - MINISTERIO DE LA JUVENTUD"/>
    <s v="0001 - MINISTERIO DE LA JUVENTUD"/>
    <x v="1"/>
    <x v="2"/>
    <x v="3"/>
    <s v="2.1 - REMUNERACIONES Y CONTRIBUCIONES"/>
    <s v="2.1.2 - SOBRESUELDOS"/>
    <s v="N"/>
    <s v="00 - N/A"/>
    <s v="10 - FONDO GENERAL"/>
    <s v="(en blanco)"/>
    <s v="99 - MULTIPROVINCIAL"/>
    <n v="7230000"/>
    <n v="11400000"/>
    <n v="11400000"/>
    <n v="8216500"/>
  </r>
  <r>
    <s v="2023"/>
    <x v="0"/>
    <x v="0"/>
    <x v="0"/>
    <x v="0"/>
    <s v="2 - Poder Ejecutivo"/>
    <s v="0217 - MINISTERIO DE LA JUVENTUD"/>
    <s v="0001 - MINISTERIO DE LA JUVENTUD"/>
    <x v="1"/>
    <x v="2"/>
    <x v="3"/>
    <s v="2.1 - REMUNERACIONES Y CONTRIBUCIONES"/>
    <s v="2.1.2 - SOBRESUELDOS"/>
    <s v="N"/>
    <s v="00 - N/A"/>
    <s v="10 - FONDO GENERAL"/>
    <s v="(en blanco)"/>
    <s v="99 - MULTIPROVINCIAL"/>
    <n v="17142008"/>
    <n v="15996000"/>
    <n v="18842008"/>
    <n v="15135141.48"/>
  </r>
  <r>
    <s v="2023"/>
    <x v="0"/>
    <x v="0"/>
    <x v="0"/>
    <x v="0"/>
    <s v="2 - Poder Ejecutivo"/>
    <s v="0217 - MINISTERIO DE LA JUVENTUD"/>
    <s v="0001 - MINISTERIO DE LA JUVENTUD"/>
    <x v="1"/>
    <x v="2"/>
    <x v="3"/>
    <s v="2.1 - REMUNERACIONES Y CONTRIBUCIONES"/>
    <s v="2.1.2 - SOBRESUELDOS"/>
    <s v="N"/>
    <s v="00 - N/A"/>
    <s v="10 - FONDO GENERAL"/>
    <s v="(en blanco)"/>
    <s v="99 - MULTIPROVINCIAL"/>
    <n v="17142008"/>
    <n v="0"/>
    <n v="18842008"/>
    <n v="0"/>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200000"/>
    <n v="0"/>
    <n v="200000"/>
    <n v="0"/>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300000"/>
    <n v="0"/>
    <n v="3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14584848"/>
    <n v="15590518.560000001"/>
    <n v="15644191"/>
    <n v="11449993.199999999"/>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14605417"/>
    <n v="15926895.720000001"/>
    <n v="15664760"/>
    <n v="11626045.719999999"/>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2262811"/>
    <n v="2054347.56"/>
    <n v="2262811"/>
    <n v="1544988.6600000001"/>
  </r>
  <r>
    <s v="2023"/>
    <x v="0"/>
    <x v="0"/>
    <x v="0"/>
    <x v="0"/>
    <s v="2 - Poder Ejecutivo"/>
    <s v="0217 - MINISTERIO DE LA JUVENTUD"/>
    <s v="0001 - MINISTERIO DE LA JUVENTUD"/>
    <x v="1"/>
    <x v="2"/>
    <x v="3"/>
    <s v="2.2 - CONTRATACIÓN DE SERVICIOS"/>
    <s v="2.2.1 - SERVICIOS BÁSICOS"/>
    <s v="N"/>
    <s v="00 - N/A"/>
    <s v="10 - FONDO GENERAL"/>
    <s v="(en blanco)"/>
    <s v="99 - MULTIPROVINCIAL"/>
    <n v="16800000"/>
    <n v="14671071.739999998"/>
    <n v="16800000"/>
    <n v="14671067.739999998"/>
  </r>
  <r>
    <s v="2023"/>
    <x v="0"/>
    <x v="0"/>
    <x v="0"/>
    <x v="0"/>
    <s v="2 - Poder Ejecutivo"/>
    <s v="0217 - MINISTERIO DE LA JUVENTUD"/>
    <s v="0001 - MINISTERIO DE LA JUVENTUD"/>
    <x v="1"/>
    <x v="2"/>
    <x v="3"/>
    <s v="2.2 - CONTRATACIÓN DE SERVICIOS"/>
    <s v="2.2.1 - SERVICIOS BÁSICOS"/>
    <s v="N"/>
    <s v="00 - N/A"/>
    <s v="10 - FONDO GENERAL"/>
    <s v="(en blanco)"/>
    <s v="99 - MULTIPROVINCIAL"/>
    <n v="2880000"/>
    <n v="1778476.83"/>
    <n v="2880000"/>
    <n v="1778476.83"/>
  </r>
  <r>
    <s v="2023"/>
    <x v="0"/>
    <x v="0"/>
    <x v="0"/>
    <x v="0"/>
    <s v="2 - Poder Ejecutivo"/>
    <s v="0217 - MINISTERIO DE LA JUVENTUD"/>
    <s v="0001 - MINISTERIO DE LA JUVENTUD"/>
    <x v="1"/>
    <x v="2"/>
    <x v="3"/>
    <s v="2.2 - CONTRATACIÓN DE SERVICIOS"/>
    <s v="2.2.1 - SERVICIOS BÁSICOS"/>
    <s v="N"/>
    <s v="00 - N/A"/>
    <s v="10 - FONDO GENERAL"/>
    <s v="(en blanco)"/>
    <s v="99 - MULTIPROVINCIAL"/>
    <n v="15000"/>
    <n v="0"/>
    <n v="15000"/>
    <n v="0"/>
  </r>
  <r>
    <s v="2023"/>
    <x v="0"/>
    <x v="0"/>
    <x v="0"/>
    <x v="0"/>
    <s v="2 - Poder Ejecutivo"/>
    <s v="0217 - MINISTERIO DE LA JUVENTUD"/>
    <s v="0001 - MINISTERIO DE LA JUVENTUD"/>
    <x v="1"/>
    <x v="2"/>
    <x v="3"/>
    <s v="2.2 - CONTRATACIÓN DE SERVICIOS"/>
    <s v="2.2.1 - SERVICIOS BÁSICOS"/>
    <s v="N"/>
    <s v="00 - N/A"/>
    <s v="10 - FONDO GENERAL"/>
    <s v="(en blanco)"/>
    <s v="99 - MULTIPROVINCIAL"/>
    <n v="55200"/>
    <n v="31128"/>
    <n v="55200"/>
    <n v="31128"/>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1500000"/>
    <n v="213280.37"/>
    <n v="2000000"/>
    <n v="213280.37"/>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280000"/>
    <n v="136290"/>
    <n v="154285"/>
    <n v="136290"/>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1900000"/>
    <n v="707773"/>
    <n v="1222920.6000000001"/>
    <n v="659345.80000000005"/>
  </r>
  <r>
    <s v="2023"/>
    <x v="0"/>
    <x v="0"/>
    <x v="0"/>
    <x v="0"/>
    <s v="2 - Poder Ejecutivo"/>
    <s v="0217 - MINISTERIO DE LA JUVENTUD"/>
    <s v="0001 - MINISTERIO DE LA JUVENTUD"/>
    <x v="1"/>
    <x v="2"/>
    <x v="3"/>
    <s v="2.2 - CONTRATACIÓN DE SERVICIOS"/>
    <s v="2.2.3 - VIÁTICOS"/>
    <s v="N"/>
    <s v="00 - N/A"/>
    <s v="10 - FONDO GENERAL"/>
    <s v="(en blanco)"/>
    <s v="99 - MULTIPROVINCIAL"/>
    <n v="5000000"/>
    <n v="3307350"/>
    <n v="5000000"/>
    <n v="3229800"/>
  </r>
  <r>
    <s v="2023"/>
    <x v="0"/>
    <x v="0"/>
    <x v="0"/>
    <x v="0"/>
    <s v="2 - Poder Ejecutivo"/>
    <s v="0217 - MINISTERIO DE LA JUVENTUD"/>
    <s v="0001 - MINISTERIO DE LA JUVENTUD"/>
    <x v="1"/>
    <x v="2"/>
    <x v="3"/>
    <s v="2.2 - CONTRATACIÓN DE SERVICIOS"/>
    <s v="2.2.3 - VIÁTICOS"/>
    <s v="N"/>
    <s v="00 - N/A"/>
    <s v="10 - FONDO GENERAL"/>
    <s v="(en blanco)"/>
    <s v="99 - MULTIPROVINCIAL"/>
    <n v="2500000"/>
    <n v="0"/>
    <n v="200000"/>
    <n v="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0"/>
    <n v="0"/>
    <n v="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6907495"/>
    <n v="13025016.850000001"/>
    <n v="16007495"/>
    <n v="11860369.209999999"/>
  </r>
  <r>
    <s v="2023"/>
    <x v="0"/>
    <x v="0"/>
    <x v="0"/>
    <x v="0"/>
    <s v="2 - Poder Ejecutivo"/>
    <s v="0217 - MINISTERIO DE LA JUVENTUD"/>
    <s v="0001 - MINISTERIO DE LA JUVENTUD"/>
    <x v="1"/>
    <x v="2"/>
    <x v="3"/>
    <s v="2.2 - CONTRATACIÓN DE SERVICIOS"/>
    <s v="2.2.5 - ALQUILERES Y RENTAS"/>
    <s v="N"/>
    <s v="00 - N/A"/>
    <s v="10 - FONDO GENERAL"/>
    <s v="(en blanco)"/>
    <s v="99 - MULTIPROVINCIAL"/>
    <n v="20000"/>
    <n v="187667.20000000001"/>
    <n v="920000"/>
    <n v="187667.20000000001"/>
  </r>
  <r>
    <s v="2023"/>
    <x v="0"/>
    <x v="0"/>
    <x v="0"/>
    <x v="0"/>
    <s v="2 - Poder Ejecutivo"/>
    <s v="0217 - MINISTERIO DE LA JUVENTUD"/>
    <s v="0001 - MINISTERIO DE LA JUVENTUD"/>
    <x v="1"/>
    <x v="2"/>
    <x v="3"/>
    <s v="2.2 - CONTRATACIÓN DE SERVICIOS"/>
    <s v="2.2.5 - ALQUILERES Y RENTAS"/>
    <s v="N"/>
    <s v="00 - N/A"/>
    <s v="10 - FONDO GENERAL"/>
    <s v="(en blanco)"/>
    <s v="99 - MULTIPROVINCIAL"/>
    <n v="1370000"/>
    <n v="0"/>
    <n v="600000"/>
    <n v="0"/>
  </r>
  <r>
    <s v="2023"/>
    <x v="0"/>
    <x v="0"/>
    <x v="0"/>
    <x v="0"/>
    <s v="2 - Poder Ejecutivo"/>
    <s v="0217 - MINISTERIO DE LA JUVENTUD"/>
    <s v="0001 - MINISTERIO DE LA JUVENTUD"/>
    <x v="1"/>
    <x v="2"/>
    <x v="3"/>
    <s v="2.2 - CONTRATACIÓN DE SERVICIOS"/>
    <s v="2.2.5 - ALQUILERES Y RENTAS"/>
    <s v="N"/>
    <s v="00 - N/A"/>
    <s v="10 - FONDO GENERAL"/>
    <s v="(en blanco)"/>
    <s v="99 - MULTIPROVINCIAL"/>
    <n v="0"/>
    <n v="383102"/>
    <n v="263586.8"/>
    <n v="383102"/>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1000000"/>
    <n v="192340"/>
    <n v="196247.17999999993"/>
    <n v="19234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700000"/>
    <n v="0"/>
    <n v="247436.31"/>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300000"/>
    <n v="0"/>
    <n v="9000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2500000"/>
    <n v="1577895.4700000002"/>
    <n v="3500000"/>
    <n v="1111095.94"/>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320000"/>
    <n v="417661"/>
    <n v="320000"/>
    <n v="417661"/>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68000"/>
    <n v="0"/>
    <n v="68000"/>
    <n v="0"/>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470000"/>
    <n v="0"/>
    <n v="470000"/>
    <n v="0"/>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0"/>
    <n v="198240"/>
    <n v="198240"/>
    <n v="198240"/>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18225118"/>
    <n v="23254500.009999998"/>
    <n v="34090510.670000002"/>
    <n v="20196358.120000001"/>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3700000"/>
    <n v="0"/>
    <n v="2236413.2000000002"/>
    <n v="0"/>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3400000"/>
    <n v="585500"/>
    <n v="4980000"/>
    <n v="585500"/>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0"/>
    <n v="2529000"/>
    <n v="2200000"/>
    <n v="153400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160000"/>
    <n v="0"/>
    <n v="160000"/>
    <n v="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264000"/>
    <n v="1490451.98"/>
    <n v="359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120000"/>
    <n v="703327.64"/>
    <n v="743796.82000000007"/>
    <n v="392529.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80000"/>
    <n v="23000.01"/>
    <n v="80000"/>
    <n v="23000.01"/>
  </r>
  <r>
    <s v="2023"/>
    <x v="0"/>
    <x v="0"/>
    <x v="0"/>
    <x v="0"/>
    <s v="2 - Poder Ejecutivo"/>
    <s v="0217 - MINISTERIO DE LA JUVENTUD"/>
    <s v="0001 - MINISTERIO DE LA JUVENTUD"/>
    <x v="1"/>
    <x v="2"/>
    <x v="3"/>
    <s v="2.3 - MATERIALES Y SUMINISTROS"/>
    <s v="2.3.2 - TEXTILES Y VESTUARIOS"/>
    <s v="N"/>
    <s v="00 - N/A"/>
    <s v="10 - FONDO GENERAL"/>
    <s v="(en blanco)"/>
    <s v="99 - MULTIPROVINCIAL"/>
    <n v="10000"/>
    <n v="0"/>
    <n v="10000"/>
    <n v="0"/>
  </r>
  <r>
    <s v="2023"/>
    <x v="0"/>
    <x v="0"/>
    <x v="0"/>
    <x v="0"/>
    <s v="2 - Poder Ejecutivo"/>
    <s v="0217 - MINISTERIO DE LA JUVENTUD"/>
    <s v="0001 - MINISTERIO DE LA JUVENTUD"/>
    <x v="1"/>
    <x v="2"/>
    <x v="3"/>
    <s v="2.3 - MATERIALES Y SUMINISTROS"/>
    <s v="2.3.2 - TEXTILES Y VESTUARIOS"/>
    <s v="N"/>
    <s v="00 - N/A"/>
    <s v="10 - FONDO GENERAL"/>
    <s v="(en blanco)"/>
    <s v="99 - MULTIPROVINCIAL"/>
    <n v="250000"/>
    <n v="38291"/>
    <n v="650000"/>
    <n v="12980"/>
  </r>
  <r>
    <s v="2023"/>
    <x v="0"/>
    <x v="0"/>
    <x v="0"/>
    <x v="0"/>
    <s v="2 - Poder Ejecutivo"/>
    <s v="0217 - MINISTERIO DE LA JUVENTUD"/>
    <s v="0001 - MINISTERIO DE LA JUVENTUD"/>
    <x v="1"/>
    <x v="2"/>
    <x v="3"/>
    <s v="2.3 - MATERIALES Y SUMINISTROS"/>
    <s v="2.3.2 - TEXTILES Y VESTUARIOS"/>
    <s v="N"/>
    <s v="00 - N/A"/>
    <s v="10 - FONDO GENERAL"/>
    <s v="(en blanco)"/>
    <s v="99 - MULTIPROVINCIAL"/>
    <n v="0"/>
    <n v="0"/>
    <n v="27446.799999999988"/>
    <n v="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198000"/>
    <n v="41498.949999999997"/>
    <n v="46336.950000000012"/>
    <n v="41498.949999999997"/>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186000"/>
    <n v="110102.57"/>
    <n v="120156.17"/>
    <n v="87446.57"/>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460000"/>
    <n v="32833.5"/>
    <n v="260000"/>
    <n v="32833.5"/>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22747"/>
    <n v="131597"/>
    <n v="102097"/>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60000"/>
    <n v="0"/>
    <n v="110000"/>
    <n v="0"/>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5247"/>
    <n v="0"/>
    <n v="15247"/>
    <n v="0"/>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20160"/>
    <n v="102029.89"/>
    <n v="155059.08000000002"/>
    <n v="1020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680"/>
    <n v="0"/>
    <n v="1680"/>
    <n v="0"/>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0"/>
    <n v="0"/>
    <n v="203999.95"/>
    <n v="0"/>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1800"/>
    <n v="132657.99"/>
    <n v="146667.87"/>
    <n v="131720.31"/>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07000"/>
    <n v="39913.86"/>
    <n v="40990.899999999994"/>
    <n v="39913.86"/>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000000"/>
    <n v="12000000"/>
    <n v="12000000"/>
    <n v="12000000"/>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33128"/>
    <n v="30000.04"/>
    <n v="33128"/>
    <n v="30000.04"/>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1128"/>
    <n v="34799.93"/>
    <n v="29491.53"/>
    <n v="34799.93"/>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6903"/>
    <n v="0"/>
    <n v="6903"/>
    <n v="0"/>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77845"/>
    <n v="0"/>
    <n v="77845"/>
    <n v="0"/>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380000"/>
    <n v="10216.44"/>
    <n v="60416"/>
    <n v="10216.44"/>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20000"/>
    <n v="386378.95"/>
    <n v="360121.58999999997"/>
    <n v="378623.99000000005"/>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680000"/>
    <n v="270687.8"/>
    <n v="260844.90000000002"/>
    <n v="215199.55"/>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2800000"/>
    <n v="2505857.2999999998"/>
    <n v="3710688.4799999995"/>
    <n v="2505857.2999999998"/>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0"/>
    <n v="0"/>
    <n v="7788"/>
    <n v="0"/>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0"/>
    <n v="3022"/>
    <n v="5500"/>
    <n v="3022"/>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0"/>
    <n v="470603.33"/>
    <n v="428186.68"/>
    <n v="470603.33"/>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60000"/>
    <n v="476854.52"/>
    <n v="602830.07000000007"/>
    <n v="467567.92"/>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648000"/>
    <n v="1116423.9500000002"/>
    <n v="1334290.3599999999"/>
    <n v="861661.95"/>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80000"/>
    <n v="501623.58"/>
    <n v="520978.19000000006"/>
    <n v="501623.58"/>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50000"/>
    <n v="674724.02"/>
    <n v="824256.06"/>
    <n v="640112.5"/>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0000000"/>
    <n v="0"/>
    <n v="25261.439999999478"/>
    <n v="0"/>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60000"/>
    <n v="334245.59000000003"/>
    <n v="315090.65000000002"/>
    <n v="334245.58999999997"/>
  </r>
  <r>
    <s v="2023"/>
    <x v="0"/>
    <x v="0"/>
    <x v="1"/>
    <x v="1"/>
    <s v="2 - Poder Ejecutivo"/>
    <s v="0217 - MINISTERIO DE LA JUVENTUD"/>
    <s v="0001 - MINISTERIO DE LA JUVENTUD"/>
    <x v="1"/>
    <x v="2"/>
    <x v="3"/>
    <s v="2.3 - MATERIALES Y SUMINISTROS"/>
    <s v="2.3.9 - PRODUCTOS Y ÚTILES VARIOS"/>
    <s v="N"/>
    <s v="00 - N/A"/>
    <s v="10 - FONDO GENERAL"/>
    <s v="(en blanco)"/>
    <s v="99 - MULTIPROVINCIAL"/>
    <n v="1040000"/>
    <n v="0"/>
    <n v="0"/>
    <n v="0"/>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96314028"/>
    <n v="90129599"/>
    <n v="95329683"/>
    <n v="67920898.700000003"/>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0"/>
    <n v="868500"/>
    <n v="918000"/>
    <n v="562500"/>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184476000"/>
    <n v="201568355"/>
    <n v="244720841"/>
    <n v="106842355"/>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0"/>
    <n v="614500"/>
    <n v="894000"/>
    <n v="527000"/>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40000"/>
    <n v="240000"/>
    <n v="240000"/>
    <n v="200000"/>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8046169"/>
    <n v="0"/>
    <n v="8046169"/>
    <n v="0"/>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103341000"/>
    <n v="55710620"/>
    <n v="56759620"/>
    <n v="41708135"/>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91791264"/>
    <n v="85509664"/>
    <n v="86198644"/>
    <n v="67559970"/>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10499272"/>
    <n v="0"/>
    <n v="10499272"/>
    <n v="0"/>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8026169"/>
    <n v="6272074"/>
    <n v="6272074"/>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8026169"/>
    <n v="0"/>
    <n v="8026169"/>
    <n v="0"/>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34200000"/>
    <n v="40100110.460000001"/>
    <n v="40100725"/>
    <n v="29663438.779999994"/>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13349272"/>
    <n v="6100014"/>
    <n v="6100014"/>
    <n v="6100013.6600000001"/>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13349272"/>
    <n v="0"/>
    <n v="13349272"/>
    <n v="0"/>
  </r>
  <r>
    <s v="2023"/>
    <x v="0"/>
    <x v="0"/>
    <x v="0"/>
    <x v="0"/>
    <s v="2 - Poder Ejecutivo"/>
    <s v="0218 - MINISTERIO DE MEDIO AMBIENTE Y RECURSOS NATURALES"/>
    <s v="0001 - MINISTERIO  DE MEDIO AMBIENTE Y RECURSOS NATURALES"/>
    <x v="3"/>
    <x v="10"/>
    <x v="64"/>
    <s v="2.1 - REMUNERACIONES Y CONTRIBUCIONES"/>
    <s v="2.1.4 - GRATIFICACIONES Y BONIFICACIONES"/>
    <s v="N"/>
    <s v="00 - N/A"/>
    <s v="20 - FONDOS CON DESTINO ESPECÍFICO"/>
    <s v="(en blanco)"/>
    <s v="99 - MULTIPROVINCIAL"/>
    <n v="0"/>
    <n v="7025000"/>
    <n v="7249258"/>
    <n v="7025000"/>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6845681"/>
    <n v="6816397"/>
    <n v="6865239"/>
    <n v="4907017.5600000024"/>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6855336"/>
    <n v="6828150"/>
    <n v="6888919"/>
    <n v="4913938.4799999995"/>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062094"/>
    <n v="1078227"/>
    <n v="1094986"/>
    <n v="777930.57000000007"/>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6508001"/>
    <n v="6062734"/>
    <n v="6508001"/>
    <n v="4790002.41"/>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6517180"/>
    <n v="6071127"/>
    <n v="6517180"/>
    <n v="4796758.0200000005"/>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009704"/>
    <n v="968041"/>
    <n v="1009704"/>
    <n v="766664.05999999994"/>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52805"/>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3585573"/>
    <n v="0"/>
    <n v="85573"/>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10000"/>
    <n v="0"/>
    <n v="1000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482620"/>
    <n v="0"/>
    <n v="66725"/>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5000000"/>
    <n v="0"/>
    <n v="0"/>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1545723"/>
    <n v="1486999.59"/>
    <n v="795723"/>
    <n v="1486999.59"/>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4640"/>
    <n v="0"/>
    <n v="84640"/>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3210000"/>
    <n v="196706"/>
    <n v="510000"/>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3445536"/>
    <n v="0"/>
    <n v="407746"/>
    <n v="0"/>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88200"/>
    <n v="0"/>
    <n v="88200"/>
    <n v="0"/>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142545"/>
    <n v="137000"/>
    <n v="1425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100000"/>
    <n v="0"/>
    <n v="1000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239229"/>
    <n v="202302.36"/>
    <n v="239229"/>
    <n v="202302.36"/>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117500"/>
    <n v="0"/>
    <n v="1175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322277"/>
    <n v="170470"/>
    <n v="1588777"/>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853910"/>
    <n v="4467393.58"/>
    <n v="15853910"/>
    <n v="3132636.86"/>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80000"/>
    <n v="0"/>
    <n v="80000"/>
    <n v="0"/>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5525000"/>
    <n v="500000"/>
    <n v="525000"/>
    <n v="500000"/>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17880"/>
    <n v="459322.6"/>
    <n v="17880"/>
    <n v="0"/>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114000"/>
    <n v="883753"/>
    <n v="1114000"/>
    <n v="783503"/>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966500"/>
    <n v="935848.94"/>
    <n v="2400000"/>
    <n v="677098.94"/>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121000"/>
    <n v="0"/>
    <n v="121000"/>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10750"/>
    <n v="0"/>
    <n v="110750"/>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72829"/>
    <n v="0"/>
    <n v="72829"/>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20962"/>
    <n v="0"/>
    <n v="20962"/>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36990"/>
    <n v="0"/>
    <n v="36990"/>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429750"/>
    <n v="216097"/>
    <n v="429750"/>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7380"/>
    <n v="29039.919999999998"/>
    <n v="7380"/>
    <n v="29039.919999999998"/>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96150"/>
    <n v="0"/>
    <n v="196150"/>
    <n v="0"/>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88850"/>
    <n v="0"/>
    <n v="88850"/>
    <n v="0"/>
  </r>
  <r>
    <s v="2023"/>
    <x v="0"/>
    <x v="0"/>
    <x v="1"/>
    <x v="1"/>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0"/>
    <n v="0"/>
    <n v="0"/>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39000"/>
    <n v="0"/>
    <n v="39000"/>
    <n v="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19800"/>
    <n v="0"/>
    <n v="198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26214"/>
    <n v="0"/>
    <n v="262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587"/>
    <n v="0"/>
    <n v="1587"/>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3150000"/>
    <n v="59850"/>
    <n v="15000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8000000"/>
    <n v="411625.01"/>
    <n v="100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19875"/>
    <n v="0"/>
    <n v="19875"/>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45000"/>
    <n v="0"/>
    <n v="45000"/>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1982"/>
    <n v="0"/>
    <n v="31982"/>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4690"/>
    <n v="0"/>
    <n v="4690"/>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17820"/>
    <n v="0"/>
    <n v="178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26700"/>
    <n v="0"/>
    <n v="2670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260"/>
    <n v="0"/>
    <n v="26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34599"/>
    <n v="0"/>
    <n v="134599"/>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3150"/>
    <n v="0"/>
    <n v="315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25000"/>
    <n v="0"/>
    <n v="2500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4800"/>
    <n v="0"/>
    <n v="4800"/>
    <n v="0"/>
  </r>
  <r>
    <s v="2023"/>
    <x v="0"/>
    <x v="0"/>
    <x v="1"/>
    <x v="1"/>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0"/>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6714024"/>
    <n v="6024024"/>
    <n v="7386034"/>
    <n v="4554184.67"/>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1461408"/>
    <n v="1221408"/>
    <n v="1461408"/>
    <n v="1017836.4"/>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681286"/>
    <n v="0"/>
    <n v="681286"/>
    <n v="0"/>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4940000"/>
    <n v="14940000"/>
    <n v="17000000"/>
    <n v="13143333.33"/>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245000"/>
    <n v="0"/>
    <n v="1245000"/>
    <n v="0"/>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559502"/>
    <n v="216000"/>
    <n v="216000"/>
    <n v="216000"/>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559502"/>
    <n v="0"/>
    <n v="559502"/>
    <n v="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1245000"/>
    <n v="473459"/>
    <n v="473459"/>
    <n v="473458.33"/>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1245000"/>
    <n v="0"/>
    <n v="1245000"/>
    <n v="0"/>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10 - FONDO GENERAL"/>
    <s v="(en blanco)"/>
    <s v="99 - MULTIPROVINCIAL"/>
    <n v="0"/>
    <n v="0"/>
    <n v="343502"/>
    <n v="0"/>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20 - FONDOS CON DESTINO ESPECÍFICO"/>
    <s v="(en blanco)"/>
    <s v="99 - MULTIPROVINCIAL"/>
    <n v="0"/>
    <n v="0"/>
    <n v="889874"/>
    <n v="0"/>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579638"/>
    <n v="586408"/>
    <n v="613813"/>
    <n v="395056.28000000009"/>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580456"/>
    <n v="587209"/>
    <n v="616651"/>
    <n v="395613.49000000017"/>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89930"/>
    <n v="95140"/>
    <n v="103050"/>
    <n v="64078.289999999994"/>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1059246"/>
    <n v="1059246"/>
    <n v="1221246"/>
    <n v="928689.5499999999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1060740"/>
    <n v="1060740"/>
    <n v="1222740"/>
    <n v="933176.67"/>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164340"/>
    <n v="140638"/>
    <n v="214340"/>
    <n v="119934.29"/>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66667"/>
    <n v="0"/>
    <n v="166667"/>
    <n v="0"/>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25500"/>
    <n v="25500"/>
    <n v="25500"/>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37769.480000000003"/>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3566"/>
    <n v="0"/>
    <n v="3566"/>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7000"/>
    <n v="0"/>
    <n v="7000"/>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192000"/>
    <n v="0"/>
    <n v="192000"/>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60000"/>
    <n v="0"/>
    <n v="60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3438"/>
    <n v="0"/>
    <n v="43438"/>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2890"/>
    <n v="0"/>
    <n v="2890"/>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10000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056"/>
    <n v="0"/>
    <n v="224056"/>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770"/>
    <n v="0"/>
    <n v="770"/>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01487"/>
    <n v="198054"/>
    <n v="201487"/>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11550"/>
    <n v="0"/>
    <n v="11550"/>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3600"/>
    <n v="0"/>
    <n v="3600"/>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00"/>
    <n v="0"/>
    <n v="2100"/>
    <n v="0"/>
  </r>
  <r>
    <s v="2023"/>
    <x v="0"/>
    <x v="0"/>
    <x v="1"/>
    <x v="1"/>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0"/>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6869084"/>
    <n v="18136054"/>
    <n v="19126054"/>
    <n v="14378849.699999999"/>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0"/>
    <n v="45000"/>
    <n v="45000"/>
    <n v="4500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0"/>
    <n v="150000"/>
    <n v="195000"/>
    <n v="9000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405757"/>
    <n v="0"/>
    <n v="1405757"/>
    <n v="0"/>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2720000"/>
    <n v="5785000"/>
    <n v="12677260"/>
    <n v="4315000"/>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060000"/>
    <n v="0"/>
    <n v="1060000"/>
    <n v="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1405757"/>
    <n v="1183191"/>
    <n v="1183191"/>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1405757"/>
    <n v="0"/>
    <n v="1405757"/>
    <n v="0"/>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1060000"/>
    <n v="249000"/>
    <n v="249000"/>
    <n v="249000"/>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1060000"/>
    <n v="0"/>
    <n v="1060000"/>
    <n v="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10 - FONDO GENERAL"/>
    <s v="(en blanco)"/>
    <s v="99 - MULTIPROVINCIAL"/>
    <n v="0"/>
    <n v="0"/>
    <n v="222566"/>
    <n v="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20 - FONDOS CON DESTINO ESPECÍFICO"/>
    <s v="(en blanco)"/>
    <s v="99 - MULTIPROVINCIAL"/>
    <n v="0"/>
    <n v="0"/>
    <n v="811000"/>
    <n v="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1196018"/>
    <n v="1365729"/>
    <n v="1407693"/>
    <n v="1024272.7999999998"/>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1197705"/>
    <n v="1386712"/>
    <n v="1429565"/>
    <n v="1030483.3"/>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185560"/>
    <n v="169209"/>
    <n v="210560"/>
    <n v="125234.26999999999"/>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901848"/>
    <n v="410257"/>
    <n v="901848"/>
    <n v="305933.5"/>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903120"/>
    <n v="410818"/>
    <n v="903120"/>
    <n v="306365"/>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39920"/>
    <n v="66255"/>
    <n v="139920"/>
    <n v="49265.98"/>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1320"/>
    <n v="0"/>
    <n v="10132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5690"/>
    <n v="0"/>
    <n v="569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47597"/>
    <n v="18244"/>
    <n v="47597"/>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1100"/>
    <n v="0"/>
    <n v="11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3500"/>
    <n v="0"/>
    <n v="3500"/>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37465812"/>
    <n v="36971014"/>
    <n v="38498214"/>
    <n v="27846211.450000003"/>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0"/>
    <n v="0"/>
    <n v="45000"/>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0"/>
    <n v="200000"/>
    <n v="200000"/>
    <n v="10000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264000"/>
    <n v="264000"/>
    <n v="264000"/>
    <n v="22000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3144151"/>
    <n v="0"/>
    <n v="3144151"/>
    <n v="0"/>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0212000"/>
    <n v="9358008"/>
    <n v="10787020"/>
    <n v="5957833.3300000001"/>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0"/>
    <n v="605500"/>
    <n v="738600"/>
    <n v="596160"/>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851000"/>
    <n v="0"/>
    <n v="851000"/>
    <n v="0"/>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2316460"/>
    <n v="2383275"/>
    <n v="2525835"/>
    <n v="2383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0"/>
    <n v="4755000"/>
    <n v="800000"/>
    <n v="4755000"/>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805691"/>
    <n v="0"/>
    <n v="0"/>
    <n v="0"/>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3122151"/>
    <n v="0"/>
    <n v="3122151"/>
    <n v="0"/>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0"/>
    <n v="1140000"/>
    <n v="5095000"/>
    <n v="1140000"/>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851000"/>
    <n v="507667"/>
    <n v="507667"/>
    <n v="507666.67"/>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851000"/>
    <n v="0"/>
    <n v="851000"/>
    <n v="0"/>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10 - FONDO GENERAL"/>
    <s v="(en blanco)"/>
    <s v="99 - MULTIPROVINCIAL"/>
    <n v="0"/>
    <n v="0"/>
    <n v="969316"/>
    <n v="0"/>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20 - FONDOS CON DESTINO ESPECÍFICO"/>
    <s v="(en blanco)"/>
    <s v="99 - MULTIPROVINCIAL"/>
    <n v="0"/>
    <n v="175000"/>
    <n v="343333"/>
    <n v="175000"/>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2675044"/>
    <n v="2881192"/>
    <n v="2950809"/>
    <n v="1995398.1000000006"/>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2678817"/>
    <n v="2884053"/>
    <n v="3030058"/>
    <n v="1999801.02"/>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415028"/>
    <n v="417639"/>
    <n v="465769"/>
    <n v="283707.31000000006"/>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490061"/>
    <n v="663624"/>
    <n v="716081"/>
    <n v="422410.38"/>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490752"/>
    <n v="664306"/>
    <n v="716782"/>
    <n v="423006.1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76032"/>
    <n v="107628"/>
    <n v="116172"/>
    <n v="68515.08"/>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1262810"/>
    <n v="12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111600"/>
    <n v="0"/>
    <n v="1116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88500"/>
    <n v="0"/>
    <n v="885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8108251"/>
    <n v="0"/>
    <n v="1009251"/>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1246126"/>
    <n v="0"/>
    <n v="46126"/>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69090"/>
    <n v="0"/>
    <n v="69090"/>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32625"/>
    <n v="0"/>
    <n v="32625"/>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96971"/>
    <n v="0"/>
    <n v="96971"/>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23167"/>
    <n v="0"/>
    <n v="23167"/>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88860"/>
    <n v="0"/>
    <n v="88860"/>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23400"/>
    <n v="0"/>
    <n v="23400"/>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21200"/>
    <n v="203306.4"/>
    <n v="321200"/>
    <n v="148950.96"/>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16160"/>
    <n v="0"/>
    <n v="1616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0"/>
    <n v="205700"/>
    <n v="500000"/>
    <n v="68646"/>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40"/>
    <n v="0"/>
    <n v="144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0000"/>
    <n v="0"/>
    <n v="1000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34143"/>
    <n v="0"/>
    <n v="134143"/>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2250"/>
    <n v="0"/>
    <n v="2250"/>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125553"/>
    <n v="69489.7"/>
    <n v="125553"/>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96666"/>
    <n v="0"/>
    <n v="96666"/>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2715"/>
    <n v="0"/>
    <n v="2715"/>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3064"/>
    <n v="0"/>
    <n v="3064"/>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600"/>
    <n v="19500"/>
    <n v="38600"/>
    <n v="1950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186880"/>
    <n v="186880"/>
    <n v="186880"/>
    <n v="18688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11655"/>
    <n v="0"/>
    <n v="11655"/>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75374"/>
    <n v="0"/>
    <n v="42374"/>
    <n v="0"/>
  </r>
  <r>
    <s v="2023"/>
    <x v="0"/>
    <x v="0"/>
    <x v="1"/>
    <x v="1"/>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0"/>
    <n v="0"/>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0526700"/>
    <n v="12099250"/>
    <n v="12613380"/>
    <n v="895275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0"/>
    <n v="2220000"/>
    <n v="3000000"/>
    <n v="138000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0"/>
    <n v="473900"/>
    <n v="473900"/>
    <n v="45133.33"/>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877225"/>
    <n v="0"/>
    <n v="877225"/>
    <n v="0"/>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877225"/>
    <n v="820582"/>
    <n v="820582"/>
    <n v="820581.9"/>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877225"/>
    <n v="0"/>
    <n v="877225"/>
    <n v="0"/>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746343"/>
    <n v="1058931"/>
    <n v="1136723"/>
    <n v="731032.74"/>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747396"/>
    <n v="1060073"/>
    <n v="1117850"/>
    <n v="736829.75"/>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15794"/>
    <n v="129461"/>
    <n v="139949"/>
    <n v="87427.270000000019"/>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160000"/>
    <n v="0"/>
    <n v="16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68000"/>
    <n v="0"/>
    <n v="6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893930"/>
    <n v="838982.98"/>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309689"/>
    <n v="0"/>
    <n v="109689"/>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5000000"/>
    <n v="2474900.67"/>
    <n v="2400000"/>
    <n v="1870397.3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40312"/>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0"/>
    <n v="0"/>
    <n v="1050000"/>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41120924"/>
    <n v="143940210"/>
    <n v="148727494"/>
    <n v="107755546.90000002"/>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80000"/>
    <n v="845000"/>
    <n v="1370000"/>
    <n v="58500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0598736"/>
    <n v="9298824"/>
    <n v="9298824"/>
    <n v="7529013.6000000015"/>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2658305"/>
    <n v="0"/>
    <n v="12658305"/>
    <n v="0"/>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7644000"/>
    <n v="10339000"/>
    <n v="10404000"/>
    <n v="7662500"/>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637000"/>
    <n v="0"/>
    <n v="637000"/>
    <n v="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11760077"/>
    <n v="7869614"/>
    <n v="7869614"/>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11760077"/>
    <n v="0"/>
    <n v="0"/>
    <n v="0"/>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637000"/>
    <n v="467000"/>
    <n v="467000"/>
    <n v="467000"/>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637000"/>
    <n v="0"/>
    <n v="637000"/>
    <n v="0"/>
  </r>
  <r>
    <s v="2023"/>
    <x v="0"/>
    <x v="0"/>
    <x v="0"/>
    <x v="0"/>
    <s v="2 - Poder Ejecutivo"/>
    <s v="0218 - MINISTERIO DE MEDIO AMBIENTE Y RECURSOS NATURALES"/>
    <s v="0001 - MINISTERIO  DE MEDIO AMBIENTE Y RECURSOS NATURALES"/>
    <x v="2"/>
    <x v="7"/>
    <x v="71"/>
    <s v="2.1 - REMUNERACIONES Y CONTRIBUCIONES"/>
    <s v="2.1.4 - GRATIFICACIONES Y BONIFICACIONES"/>
    <s v="N"/>
    <s v="00 - N/A"/>
    <s v="20 - FONDOS CON DESTINO ESPECÍFICO"/>
    <s v="(en blanco)"/>
    <s v="99 - MULTIPROVINCIAL"/>
    <n v="0"/>
    <n v="0"/>
    <n v="170000"/>
    <n v="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10769686"/>
    <n v="11262001"/>
    <n v="11289669"/>
    <n v="8210393.0299999993"/>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10784876"/>
    <n v="11294117"/>
    <n v="11321842"/>
    <n v="8226738.8100000005"/>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1670896"/>
    <n v="1800354"/>
    <n v="1805252"/>
    <n v="1309907.1200000003"/>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541960"/>
    <n v="732525"/>
    <n v="746460"/>
    <n v="543271.25"/>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542724"/>
    <n v="733539"/>
    <n v="747124"/>
    <n v="544037.5"/>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84084"/>
    <n v="114549"/>
    <n v="138684"/>
    <n v="83853.86"/>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49000"/>
    <n v="0"/>
    <n v="49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45000"/>
    <n v="0"/>
    <n v="45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2332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30000"/>
    <n v="0"/>
    <n v="300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1590"/>
    <n v="42659.95"/>
    <n v="159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37500"/>
    <n v="0"/>
    <n v="37500"/>
    <n v="0"/>
  </r>
  <r>
    <s v="2023"/>
    <x v="0"/>
    <x v="0"/>
    <x v="1"/>
    <x v="1"/>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0"/>
    <n v="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117514836"/>
    <n v="133575389"/>
    <n v="137360651"/>
    <n v="101216746.03"/>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0"/>
    <n v="720000"/>
    <n v="960000"/>
    <n v="36000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114540000"/>
    <n v="56914000"/>
    <n v="76914000"/>
    <n v="5691400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0"/>
    <n v="1815000"/>
    <n v="2370000"/>
    <n v="97000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4734264"/>
    <n v="4374264"/>
    <n v="4734264"/>
    <n v="3227435.2700000005"/>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10187425"/>
    <n v="0"/>
    <n v="10187425"/>
    <n v="0"/>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0"/>
    <n v="37669000"/>
    <n v="36620000"/>
    <n v="28350000"/>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3542136"/>
    <n v="36309866.879999995"/>
    <n v="44676186"/>
    <n v="29893700.209999997"/>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0"/>
    <n v="4362921"/>
    <n v="7488730"/>
    <n v="4259670.8"/>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5295178"/>
    <n v="0"/>
    <n v="5295178"/>
    <n v="0"/>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10187425"/>
    <n v="7737978"/>
    <n v="7737978"/>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10187425"/>
    <n v="0"/>
    <n v="10187425"/>
    <n v="0"/>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0"/>
    <n v="27108000"/>
    <n v="27108000"/>
    <n v="19812000"/>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5295178"/>
    <n v="1466126"/>
    <n v="1466126"/>
    <n v="1466125.01"/>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5295178"/>
    <n v="0"/>
    <n v="5295178"/>
    <n v="0"/>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10 - FONDO GENERAL"/>
    <s v="(en blanco)"/>
    <s v="99 - MULTIPROVINCIAL"/>
    <n v="0"/>
    <n v="575000"/>
    <n v="2541090"/>
    <n v="575000"/>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20 - FONDOS CON DESTINO ESPECÍFICO"/>
    <s v="(en blanco)"/>
    <s v="99 - MULTIPROVINCIAL"/>
    <n v="0"/>
    <n v="3825000"/>
    <n v="3829052"/>
    <n v="3825000"/>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8667461"/>
    <n v="10561924"/>
    <n v="10710345"/>
    <n v="7499389.6000000015"/>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8679686"/>
    <n v="10387891"/>
    <n v="10424337"/>
    <n v="7509966.9299999997"/>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344740"/>
    <n v="1663350"/>
    <n v="1703447"/>
    <n v="1202394.7000000002"/>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4505137"/>
    <n v="2593666"/>
    <n v="4055137"/>
    <n v="2119251.2599999998"/>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4511492"/>
    <n v="2585942"/>
    <n v="4511492"/>
    <n v="2127006.17"/>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698964"/>
    <n v="397430"/>
    <n v="698964"/>
    <n v="322168.52"/>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0000"/>
    <n v="0"/>
    <n v="300000"/>
    <n v="0"/>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6000"/>
    <n v="1786491.37"/>
    <n v="1506000"/>
    <n v="286493.3"/>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0"/>
    <n v="0"/>
    <n v="3000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0"/>
    <n v="122000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0"/>
    <n v="3998883"/>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0"/>
    <n v="0"/>
    <n v="3500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1347800"/>
    <n v="0"/>
    <n v="24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1630000"/>
    <n v="130000"/>
    <n v="330000"/>
    <n v="69915.28"/>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342232"/>
    <n v="500000"/>
    <n v="542232"/>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73320"/>
    <n v="0"/>
    <n v="73320"/>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5390"/>
    <n v="0"/>
    <n v="5390"/>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54240"/>
    <n v="0"/>
    <n v="54240"/>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0"/>
    <n v="608894.15999999992"/>
    <n v="1500000"/>
    <n v="608894.15999999992"/>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2005000"/>
    <n v="0"/>
    <n v="145000"/>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4036800"/>
    <n v="0"/>
    <n v="130800"/>
    <n v="0"/>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680"/>
    <n v="0"/>
    <n v="168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05960"/>
    <n v="45000"/>
    <n v="10596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200000"/>
    <n v="0"/>
    <n v="10000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0"/>
    <n v="0"/>
    <n v="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39500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84000"/>
    <n v="0"/>
    <n v="840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36000"/>
    <n v="0"/>
    <n v="360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67500"/>
    <n v="0"/>
    <n v="2175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9200"/>
    <n v="0"/>
    <n v="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382350"/>
    <n v="0"/>
    <n v="18235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148800"/>
    <n v="0"/>
    <n v="31380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11760"/>
    <n v="0"/>
    <n v="1176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70500"/>
    <n v="0"/>
    <n v="829535"/>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0"/>
    <n v="0"/>
    <n v="90000"/>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57980"/>
    <n v="50000"/>
    <n v="57980"/>
    <n v="5000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15598"/>
    <n v="0"/>
    <n v="45598"/>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400"/>
    <n v="495600"/>
    <n v="502400"/>
    <n v="49560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5565"/>
    <n v="0"/>
    <n v="556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555300"/>
    <n v="293998.17000000004"/>
    <n v="1225300"/>
    <n v="149889.5"/>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0"/>
    <n v="939580"/>
    <n v="850000"/>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0"/>
    <n v="331264.11"/>
    <n v="1310000"/>
    <n v="94459"/>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7900"/>
    <n v="0"/>
    <n v="47900"/>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6400"/>
    <n v="45800"/>
    <n v="6400"/>
    <n v="45800"/>
  </r>
  <r>
    <s v="2023"/>
    <x v="0"/>
    <x v="0"/>
    <x v="1"/>
    <x v="1"/>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0"/>
    <n v="0"/>
    <n v="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1550000"/>
    <n v="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0"/>
    <n v="140399.56"/>
    <n v="30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27224700"/>
    <n v="31921437"/>
    <n v="33485502"/>
    <n v="24150201.969999999"/>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0"/>
    <n v="1864160"/>
    <n v="2609960"/>
    <n v="56500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33000000"/>
    <n v="795000"/>
    <n v="795000"/>
    <n v="79500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0"/>
    <n v="547047"/>
    <n v="769597"/>
    <n v="457045.5"/>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3027204"/>
    <n v="2403204"/>
    <n v="2403204"/>
    <n v="2002667.4"/>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2520992"/>
    <n v="0"/>
    <n v="2520992"/>
    <n v="0"/>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484000"/>
    <n v="3295850"/>
    <n v="3346000"/>
    <n v="2420000"/>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07000"/>
    <n v="0"/>
    <n v="207000"/>
    <n v="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1522576"/>
    <n v="2050241"/>
    <n v="2050517"/>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896149"/>
    <n v="0"/>
    <n v="0"/>
    <n v="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2268725"/>
    <n v="0"/>
    <n v="2268725"/>
    <n v="0"/>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207000"/>
    <n v="197834"/>
    <n v="197834"/>
    <n v="197833.33"/>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207000"/>
    <n v="0"/>
    <n v="207000"/>
    <n v="0"/>
  </r>
  <r>
    <s v="2023"/>
    <x v="0"/>
    <x v="0"/>
    <x v="0"/>
    <x v="0"/>
    <s v="2 - Poder Ejecutivo"/>
    <s v="0218 - MINISTERIO DE MEDIO AMBIENTE Y RECURSOS NATURALES"/>
    <s v="0001 - MINISTERIO  DE MEDIO AMBIENTE Y RECURSOS NATURALES"/>
    <x v="2"/>
    <x v="7"/>
    <x v="14"/>
    <s v="2.1 - REMUNERACIONES Y CONTRIBUCIONES"/>
    <s v="2.1.4 - GRATIFICACIONES Y BONIFICACIONES"/>
    <s v="N"/>
    <s v="00 - N/A"/>
    <s v="20 - FONDOS CON DESTINO ESPECÍFICO"/>
    <s v="(en blanco)"/>
    <s v="99 - MULTIPROVINCIAL"/>
    <n v="0"/>
    <n v="0"/>
    <n v="9166"/>
    <n v="0"/>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2144860"/>
    <n v="2670919"/>
    <n v="3021263"/>
    <n v="1915596.539999999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2147885"/>
    <n v="2711670"/>
    <n v="3031246"/>
    <n v="1929418.9899999991"/>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332771"/>
    <n v="384117"/>
    <n v="507159"/>
    <n v="269649.62000000005"/>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48496"/>
    <n v="233693"/>
    <n v="252296"/>
    <n v="171578"/>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48564"/>
    <n v="234006"/>
    <n v="252464"/>
    <n v="171820"/>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7524"/>
    <n v="37919"/>
    <n v="43524"/>
    <n v="27830"/>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13026"/>
    <n v="0"/>
    <n v="13026"/>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25650"/>
    <n v="0"/>
    <n v="25650"/>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19200"/>
    <n v="0"/>
    <n v="192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6900"/>
    <n v="0"/>
    <n v="69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2650"/>
    <n v="0"/>
    <n v="265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1800"/>
    <n v="0"/>
    <n v="180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92655"/>
    <n v="45834.369999999995"/>
    <n v="92655"/>
    <n v="45834.369999999995"/>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0140"/>
    <n v="0"/>
    <n v="1014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54135"/>
    <n v="0"/>
    <n v="54135"/>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32000"/>
    <n v="0"/>
    <n v="32000"/>
    <n v="0"/>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8577168"/>
    <n v="8957141"/>
    <n v="9807363"/>
    <n v="6577085.7000000011"/>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0"/>
    <n v="869160"/>
    <n v="999160"/>
    <n v="167287.9"/>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0"/>
    <n v="700000"/>
    <n v="850000"/>
    <n v="600000"/>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714764"/>
    <n v="0"/>
    <n v="548823.75"/>
    <n v="0"/>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3780000"/>
    <n v="6060000"/>
    <n v="6160000"/>
    <n v="3195000"/>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315000"/>
    <n v="0"/>
    <n v="315000"/>
    <n v="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714764"/>
    <n v="574764"/>
    <n v="574764"/>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714764"/>
    <n v="0"/>
    <n v="714764"/>
    <n v="0"/>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315000"/>
    <n v="0"/>
    <n v="0"/>
    <n v="0"/>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315000"/>
    <n v="0"/>
    <n v="31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10 - FONDO GENERAL"/>
    <s v="(en blanco)"/>
    <s v="99 - MULTIPROVINCIAL"/>
    <n v="0"/>
    <n v="0"/>
    <n v="10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20 - FONDOS CON DESTINO ESPECÍFICO"/>
    <s v="(en blanco)"/>
    <s v="99 - MULTIPROVINCIAL"/>
    <n v="0"/>
    <n v="0"/>
    <n v="315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608121"/>
    <n v="766254"/>
    <n v="865703"/>
    <n v="520716.0400000001"/>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608979"/>
    <n v="761501"/>
    <n v="889050"/>
    <n v="521450.5399999999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94349"/>
    <n v="105137"/>
    <n v="128268"/>
    <n v="71418.8"/>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268002"/>
    <n v="410820"/>
    <n v="420822"/>
    <n v="221766.3300000000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268380"/>
    <n v="430064"/>
    <n v="440070"/>
    <n v="226845"/>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41580"/>
    <n v="51078"/>
    <n v="57080"/>
    <n v="22353.309999999994"/>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72000"/>
    <n v="0"/>
    <n v="72000"/>
    <n v="0"/>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00000"/>
    <n v="0"/>
    <n v="100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28280"/>
    <n v="0"/>
    <n v="2828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13958"/>
    <n v="0"/>
    <n v="1395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2000"/>
    <n v="0"/>
    <n v="20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12572"/>
    <n v="65000"/>
    <n v="112572"/>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2376"/>
    <n v="0"/>
    <n v="2376"/>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5135"/>
    <n v="0"/>
    <n v="5135"/>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3000"/>
    <n v="0"/>
    <n v="30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52964"/>
    <n v="0"/>
    <n v="52964"/>
    <n v="0"/>
  </r>
  <r>
    <s v="2023"/>
    <x v="0"/>
    <x v="0"/>
    <x v="1"/>
    <x v="1"/>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0"/>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699963728"/>
    <n v="659479228.90999997"/>
    <n v="766722267.25"/>
    <n v="498738026.68999982"/>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780000"/>
    <n v="4435718"/>
    <n v="6290245"/>
    <n v="2080217.2000000002"/>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8000000"/>
    <n v="2795000"/>
    <n v="5321307"/>
    <n v="36000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342000000"/>
    <n v="224765550"/>
    <n v="330231000"/>
    <n v="22460650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0"/>
    <n v="0"/>
    <n v="40000000"/>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0"/>
    <n v="1000000"/>
    <n v="1000000"/>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6000000"/>
    <n v="5766000"/>
    <n v="7302000"/>
    <n v="389770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930572"/>
    <n v="1930572"/>
    <n v="1930572"/>
    <n v="1328808.0000000002"/>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60556192"/>
    <n v="0"/>
    <n v="60555843"/>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25008000"/>
    <n v="18519409"/>
    <n v="25008000"/>
    <n v="18019409"/>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8000000"/>
    <n v="24153174.07"/>
    <n v="18131013"/>
    <n v="21589807.009999998"/>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24173100"/>
    <n v="254272723.47999999"/>
    <n v="311017645"/>
    <n v="171563905.46000004"/>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0"/>
    <n v="0"/>
    <n v="120000"/>
    <n v="0"/>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27014425"/>
    <n v="0"/>
    <n v="27014425"/>
    <n v="0"/>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52149287"/>
    <n v="44574728"/>
    <n v="44431892"/>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1397014"/>
    <n v="0"/>
    <n v="0"/>
    <n v="0"/>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60395310"/>
    <n v="0"/>
    <n v="60395310"/>
    <n v="0"/>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27014425"/>
    <n v="9956997"/>
    <n v="9956997"/>
    <n v="9956993.7699999996"/>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27014425"/>
    <n v="0"/>
    <n v="27014425"/>
    <n v="0"/>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10 - FONDO GENERAL"/>
    <s v="(en blanco)"/>
    <s v="99 - MULTIPROVINCIAL"/>
    <n v="0"/>
    <n v="4975000"/>
    <n v="7857218"/>
    <n v="4975000"/>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20 - FONDOS CON DESTINO ESPECÍFICO"/>
    <s v="(en blanco)"/>
    <s v="99 - MULTIPROVINCIAL"/>
    <n v="0"/>
    <n v="13625000"/>
    <n v="16939095"/>
    <n v="13625000"/>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51521210"/>
    <n v="49171827"/>
    <n v="50879722"/>
    <n v="35384428.320000023"/>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51593873"/>
    <n v="50830100"/>
    <n v="52598505"/>
    <n v="36001804.58999999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7993417"/>
    <n v="7262842"/>
    <n v="7880082"/>
    <n v="5187802.4499999965"/>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20405949"/>
    <n v="17556988"/>
    <n v="21112583"/>
    <n v="12090322.150000004"/>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20434730"/>
    <n v="17796764"/>
    <n v="22480206"/>
    <n v="12185323.540000003"/>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3165944"/>
    <n v="2391780.0099999998"/>
    <n v="3326264"/>
    <n v="1620994.3400000005"/>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95000"/>
    <n v="92255.349999999991"/>
    <n v="495000"/>
    <n v="92255.349999999991"/>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13970000"/>
    <n v="6194159.5600000005"/>
    <n v="13970000"/>
    <n v="6194159.5600000005"/>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11863500"/>
    <n v="13979060.859999999"/>
    <n v="11863500"/>
    <n v="13979060.859999999"/>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20319970"/>
    <n v="18567617.330000002"/>
    <n v="20319970"/>
    <n v="18567617.330000002"/>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1144220"/>
    <n v="600384.94999999995"/>
    <n v="1144220"/>
    <n v="600384.94999999995"/>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334400"/>
    <n v="129205"/>
    <n v="334400"/>
    <n v="129205"/>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404000"/>
    <n v="0"/>
    <n v="404000"/>
    <n v="0"/>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5000"/>
    <n v="0"/>
    <n v="5000"/>
    <n v="0"/>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000000"/>
    <n v="1175499.74"/>
    <n v="1736000"/>
    <n v="1175499.74"/>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448800"/>
    <n v="3941418.32"/>
    <n v="3698800"/>
    <n v="3602044.9999999995"/>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702985.88"/>
    <n v="2719500"/>
    <n v="702985.88"/>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786784"/>
    <n v="3972591.2299999995"/>
    <n v="18212884"/>
    <n v="3946866.2299999995"/>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204821"/>
    <n v="4259448.2999999989"/>
    <n v="2504821"/>
    <n v="4259447.8999999994"/>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460000"/>
    <n v="1096751.0900000001"/>
    <n v="1460000"/>
    <n v="1096751.0900000001"/>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547210"/>
    <n v="1800000"/>
    <n v="4047210"/>
    <n v="1800000"/>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29131.64"/>
    <n v="32500"/>
    <n v="29131.64"/>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960"/>
    <n v="2000"/>
    <n v="960"/>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51630"/>
    <n v="51900"/>
    <n v="51630"/>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6720000"/>
    <n v="17168276"/>
    <n v="15720000"/>
    <n v="2966610"/>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5040000"/>
    <n v="0"/>
    <n v="2040000"/>
    <n v="0"/>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2853800"/>
    <n v="5150000"/>
    <n v="5353800"/>
    <n v="0"/>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18248000"/>
    <n v="17998247.25"/>
    <n v="16846720"/>
    <n v="9819767.1799999997"/>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1400000"/>
    <n v="617763.99"/>
    <n v="1862280"/>
    <n v="230529.99"/>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2300000"/>
    <n v="112598"/>
    <n v="27305700"/>
    <n v="112598"/>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0"/>
    <n v="27000"/>
    <n v="0"/>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0"/>
    <n v="33748"/>
    <n v="34150"/>
    <n v="33748"/>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0"/>
    <n v="12170351.27"/>
    <n v="34700000"/>
    <n v="9593786.2699999996"/>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5385404"/>
    <n v="0"/>
    <n v="5385404"/>
    <n v="0"/>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18040510"/>
    <n v="12534352.65"/>
    <n v="18040510"/>
    <n v="12534352.65"/>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26400000"/>
    <n v="20276917.360000003"/>
    <n v="19800000"/>
    <n v="20276917.360000003"/>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500000"/>
    <n v="5420374.4299999997"/>
    <n v="3000000"/>
    <n v="1144403"/>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0"/>
    <n v="0"/>
    <n v="5200000"/>
    <n v="0"/>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0"/>
    <n v="205752.47"/>
    <n v="0"/>
    <n v="0"/>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420000"/>
    <n v="10654928.800000001"/>
    <n v="13820000"/>
    <n v="4834034.5200000023"/>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0"/>
    <n v="2249999.98"/>
    <n v="1500000"/>
    <n v="2249999.98"/>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0"/>
    <n v="1751615.71"/>
    <n v="1950000"/>
    <n v="0"/>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9794"/>
    <n v="10000"/>
    <n v="9794"/>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6568"/>
    <n v="16650"/>
    <n v="16568"/>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350000"/>
    <n v="0"/>
    <n v="350000"/>
    <n v="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2400000"/>
    <n v="0"/>
    <n v="1300000"/>
    <n v="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1450000"/>
    <n v="11127850.76"/>
    <n v="16950000"/>
    <n v="7640397.0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1531946"/>
    <n v="3540"/>
    <n v="11346946"/>
    <n v="354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8133718"/>
    <n v="16782899.100000001"/>
    <n v="3183718"/>
    <n v="16672899.100000001"/>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1037500"/>
    <n v="5392778"/>
    <n v="2937500"/>
    <n v="338441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0"/>
    <n v="205467.5"/>
    <n v="24900000"/>
    <n v="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34000048"/>
    <n v="1976078.6500000001"/>
    <n v="4200048"/>
    <n v="1973545.65"/>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0"/>
    <n v="2424.4"/>
    <n v="3000"/>
    <n v="2424.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0"/>
    <n v="209950"/>
    <n v="354200"/>
    <n v="420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0"/>
    <n v="276710"/>
    <n v="406000"/>
    <n v="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0"/>
    <n v="0"/>
    <n v="1400000"/>
    <n v="0"/>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222218.2999999998"/>
    <n v="6400000"/>
    <n v="6222218.2999999998"/>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0"/>
    <n v="1145649.48"/>
    <n v="5800000"/>
    <n v="850522.76"/>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555840"/>
    <n v="2545900"/>
    <n v="2355840"/>
    <n v="2545900"/>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1531295"/>
    <n v="4046453.27"/>
    <n v="7031295"/>
    <n v="1702215.43"/>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1914809"/>
    <n v="13063699.490000002"/>
    <n v="20683809"/>
    <n v="10509895.5"/>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695"/>
    <n v="3627088.8000000007"/>
    <n v="2222695"/>
    <n v="3627088.8"/>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196194.3"/>
    <n v="210000"/>
    <n v="196194.3"/>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13924"/>
    <n v="14000"/>
    <n v="13924"/>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3324.5"/>
    <n v="3500"/>
    <n v="3324.5"/>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000"/>
    <n v="0"/>
    <n v="2000"/>
    <n v="0"/>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515099"/>
    <n v="296770"/>
    <n v="1520099"/>
    <n v="296770"/>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1506300"/>
    <n v="568671.5"/>
    <n v="1366300"/>
    <n v="568671.5"/>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129100"/>
    <n v="0"/>
    <n v="835100"/>
    <n v="0"/>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104076"/>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3363802"/>
    <n v="2462386.9500000002"/>
    <n v="3363802"/>
    <n v="1404162.95"/>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799077"/>
    <n v="1173981.54"/>
    <n v="1299077"/>
    <n v="965158.34"/>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100000"/>
    <n v="43400"/>
    <n v="100000"/>
    <n v="28600"/>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9016800"/>
    <n v="0"/>
    <n v="366800"/>
    <n v="0"/>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8512890"/>
    <n v="15871.060000000001"/>
    <n v="248877"/>
    <n v="381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266773.59999999998"/>
    <n v="467500"/>
    <n v="266773.59999999998"/>
  </r>
  <r>
    <s v="2023"/>
    <x v="0"/>
    <x v="0"/>
    <x v="0"/>
    <x v="0"/>
    <s v="2 - Poder Ejecutivo"/>
    <s v="0218 - MINISTERIO DE MEDIO AMBIENTE Y RECURSOS NATURALES"/>
    <s v="0001 - MINISTERIO  DE MEDIO AMBIENTE Y RECURSOS NATURALES"/>
    <x v="2"/>
    <x v="7"/>
    <x v="74"/>
    <s v="2.3 - MATERIALES Y SUMINISTROS"/>
    <s v="2.3.4 - PRODUCTOS FARMACÉUTICOS"/>
    <s v="N"/>
    <s v="00 - N/A"/>
    <s v="20 - FONDOS CON DESTINO ESPECÍFICO"/>
    <s v="(en blanco)"/>
    <s v="99 - MULTIPROVINCIAL"/>
    <n v="0"/>
    <n v="4007.44"/>
    <n v="4050"/>
    <n v="4007.44"/>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40000"/>
    <n v="0"/>
    <n v="400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0"/>
    <n v="5522.4"/>
    <n v="50000"/>
    <n v="5522.4"/>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2925148"/>
    <n v="2553433.19"/>
    <n v="4625148"/>
    <n v="1072357.95"/>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931435"/>
    <n v="858561.92999999993"/>
    <n v="1031435"/>
    <n v="86025.209999999992"/>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2522.48"/>
    <n v="2550"/>
    <n v="2522.48"/>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9860.880000000001"/>
    <n v="9913"/>
    <n v="9860.880000000001"/>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0"/>
    <n v="115457.08"/>
    <n v="500000"/>
    <n v="115457.08"/>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0"/>
    <n v="73500.14"/>
    <n v="100000"/>
    <n v="73500.14"/>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0"/>
    <n v="0"/>
    <n v="275000"/>
    <n v="0"/>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00000"/>
    <n v="260919.7"/>
    <n v="300000"/>
    <n v="260919.7"/>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0"/>
    <n v="0"/>
    <n v="199000"/>
    <n v="0"/>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9000"/>
    <n v="0"/>
    <n v="9000"/>
    <n v="0"/>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154734"/>
    <n v="264929.86"/>
    <n v="1304734"/>
    <n v="193718.15"/>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278442"/>
    <n v="3297672.0000000014"/>
    <n v="5128442"/>
    <n v="3254528.68"/>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57600"/>
    <n v="43046.400000000001"/>
    <n v="57600"/>
    <n v="18158.32"/>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61.61"/>
    <n v="500"/>
    <n v="61.61"/>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31527.570000000003"/>
    <n v="50500"/>
    <n v="31527.57"/>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35453.870000000003"/>
    <n v="108500"/>
    <n v="35453.870000000003"/>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0"/>
    <n v="1780"/>
    <n v="0"/>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4893952"/>
    <n v="42900000"/>
    <n v="42893952"/>
    <n v="29862818"/>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0"/>
    <n v="87171.42"/>
    <n v="2000000"/>
    <n v="87171.42"/>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592820"/>
    <n v="152928"/>
    <n v="1092820"/>
    <n v="152928"/>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2500"/>
    <n v="0"/>
    <n v="2500"/>
    <n v="0"/>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9000"/>
    <n v="9000"/>
    <n v="9000"/>
    <n v="0"/>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0"/>
    <n v="0"/>
    <n v="70000"/>
    <n v="0"/>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20400"/>
    <n v="1796247.35"/>
    <n v="2284400"/>
    <n v="1796247.35"/>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0"/>
    <n v="233356.56"/>
    <n v="530000"/>
    <n v="229706.82"/>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21043000"/>
    <n v="41200000"/>
    <n v="16543000"/>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17941200"/>
    <n v="66600000"/>
    <n v="7401200"/>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5653.8"/>
    <n v="8600"/>
    <n v="5653.8"/>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8009.12"/>
    <n v="5500"/>
    <n v="8009.12"/>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244977.4"/>
    <n v="301360"/>
    <n v="244977.40000000002"/>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1468.24"/>
    <n v="1500"/>
    <n v="1468.2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4490.1000000000004"/>
    <n v="4710"/>
    <n v="4490.100000000000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5989.98"/>
    <n v="6300"/>
    <n v="5989.98"/>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0"/>
    <n v="52462.8"/>
    <n v="100000"/>
    <n v="52462.8"/>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132141"/>
    <n v="927070"/>
    <n v="4060141"/>
    <n v="927070"/>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2364216"/>
    <n v="3732413.9800000009"/>
    <n v="8964216"/>
    <n v="1392879.3"/>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23305"/>
    <n v="2631.4"/>
    <n v="523305"/>
    <n v="2631.4"/>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74619"/>
    <n v="1576210.96"/>
    <n v="604619"/>
    <n v="1576210.9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521586"/>
    <n v="1906420.18"/>
    <n v="2021586"/>
    <n v="1882312.78"/>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274538"/>
    <n v="1922072.4900000002"/>
    <n v="4624538"/>
    <n v="1844336.99"/>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0"/>
    <n v="331145.12"/>
    <n v="572000"/>
    <n v="30545.119999999999"/>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0"/>
    <n v="17211.43"/>
    <n v="4060000"/>
    <n v="17211.43"/>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247125"/>
    <n v="129328"/>
    <n v="247125"/>
    <n v="129328"/>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203180"/>
    <n v="118185.67"/>
    <n v="203180"/>
    <n v="59805.17"/>
  </r>
  <r>
    <s v="2023"/>
    <x v="0"/>
    <x v="0"/>
    <x v="1"/>
    <x v="1"/>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0"/>
    <n v="0"/>
    <n v="0"/>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724150"/>
    <n v="39619.75"/>
    <n v="325150"/>
    <n v="39619.75"/>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40398"/>
    <n v="8593.57"/>
    <n v="48998"/>
    <n v="8593.57"/>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1622"/>
    <n v="22482"/>
    <n v="460538"/>
    <n v="22482"/>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630"/>
    <n v="4000"/>
    <n v="3630"/>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532474.90999999992"/>
    <n v="624334"/>
    <n v="532474.91"/>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2500000"/>
    <n v="38498.26"/>
    <n v="1802500"/>
    <n v="38498.26"/>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243043.41999999998"/>
    <n v="1050000"/>
    <n v="243043.41999999998"/>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42770"/>
    <n v="0"/>
    <n v="42770"/>
    <n v="0"/>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5000000"/>
    <n v="492174.05"/>
    <n v="500000"/>
    <n v="492174.05"/>
  </r>
  <r>
    <s v="2023"/>
    <x v="0"/>
    <x v="0"/>
    <x v="1"/>
    <x v="1"/>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0"/>
    <n v="0"/>
    <n v="0"/>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6357652"/>
    <n v="22492500"/>
    <n v="23137561"/>
    <n v="16921066.670000002"/>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0"/>
    <n v="10000"/>
    <n v="25000"/>
    <n v="10000"/>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0"/>
    <n v="1820000"/>
    <n v="1885000"/>
    <n v="1105000"/>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196471"/>
    <n v="0"/>
    <n v="2196471"/>
    <n v="0"/>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0033500"/>
    <n v="39311259.549999997"/>
    <n v="61118055"/>
    <n v="26020750"/>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5836125"/>
    <n v="0"/>
    <n v="5836125"/>
    <n v="0"/>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2087568"/>
    <n v="1432845"/>
    <n v="1432845"/>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108903"/>
    <n v="0"/>
    <n v="0"/>
    <n v="0"/>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2196471"/>
    <n v="0"/>
    <n v="2196471"/>
    <n v="0"/>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5836125"/>
    <n v="381653"/>
    <n v="381653"/>
    <n v="381652.77"/>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5836125"/>
    <n v="0"/>
    <n v="5836125"/>
    <n v="0"/>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10 - FONDO GENERAL"/>
    <s v="(en blanco)"/>
    <s v="99 - MULTIPROVINCIAL"/>
    <n v="0"/>
    <n v="525000"/>
    <n v="763626"/>
    <n v="525000"/>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20 - FONDOS CON DESTINO ESPECÍFICO"/>
    <s v="(en blanco)"/>
    <s v="99 - MULTIPROVINCIAL"/>
    <n v="0"/>
    <n v="5425000"/>
    <n v="5454472"/>
    <n v="5425000"/>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1868757"/>
    <n v="1853772"/>
    <n v="1960558"/>
    <n v="1273998.01"/>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1871393"/>
    <n v="1875426"/>
    <n v="1982383"/>
    <n v="1280560.73"/>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289934"/>
    <n v="229982"/>
    <n v="297234"/>
    <n v="152804.62"/>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4965375"/>
    <n v="2262758"/>
    <n v="5688635"/>
    <n v="1825720.3499999996"/>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4972379"/>
    <n v="2290414"/>
    <n v="6093254"/>
    <n v="1847473.2999999993"/>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770369"/>
    <n v="299500"/>
    <n v="890919"/>
    <n v="236476.38999999996"/>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23425"/>
    <n v="0"/>
    <n v="23425"/>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10584"/>
    <n v="0"/>
    <n v="10584"/>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1500000"/>
    <n v="0"/>
    <n v="0"/>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1000000"/>
    <n v="666366.74"/>
    <n v="1000000"/>
    <n v="656366.74"/>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1500"/>
    <n v="0"/>
    <n v="1500"/>
    <n v="0"/>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1260"/>
    <n v="0"/>
    <n v="12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1550"/>
    <n v="0"/>
    <n v="155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940"/>
    <n v="0"/>
    <n v="94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74206"/>
    <n v="24363.3"/>
    <n v="74206"/>
    <n v="24363.3"/>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7782"/>
    <n v="0"/>
    <n v="27782"/>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3064"/>
    <n v="0"/>
    <n v="3064"/>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8390"/>
    <n v="0"/>
    <n v="839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615"/>
    <n v="0"/>
    <n v="2615"/>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4700"/>
    <n v="0"/>
    <n v="470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90780"/>
    <n v="18081.14"/>
    <n v="90780"/>
    <n v="18081.14"/>
  </r>
  <r>
    <s v="2023"/>
    <x v="0"/>
    <x v="0"/>
    <x v="1"/>
    <x v="1"/>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0"/>
    <n v="0"/>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050852"/>
    <n v="875712"/>
    <n v="1050852"/>
    <n v="683136.29999999993"/>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87571"/>
    <n v="0"/>
    <n v="87571"/>
    <n v="0"/>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87571"/>
    <n v="87571"/>
    <n v="87571"/>
    <n v="87570.7"/>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87571"/>
    <n v="0"/>
    <n v="87571"/>
    <n v="0"/>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74505"/>
    <n v="74508"/>
    <n v="74605"/>
    <n v="48434.340000000011"/>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11559"/>
    <n v="74616"/>
    <n v="74619"/>
    <n v="48502.679999999993"/>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11560"/>
    <n v="12096"/>
    <n v="12100"/>
    <n v="7856.0399999999991"/>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600"/>
    <n v="0"/>
    <n v="600"/>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310"/>
    <n v="81176.2"/>
    <n v="883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18666600"/>
    <n v="18166100"/>
    <n v="18666600"/>
    <n v="1207970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7320000"/>
    <n v="5470000"/>
    <n v="7320000"/>
    <n v="407000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226050"/>
    <n v="0"/>
    <n v="2226050"/>
    <n v="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726000"/>
    <n v="665500"/>
    <n v="726000"/>
    <n v="5965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200000"/>
    <n v="0"/>
    <n v="4200000"/>
    <n v="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1249124"/>
    <n v="1217736.7400000002"/>
    <n v="1249124"/>
    <n v="811074.47"/>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1325328"/>
    <n v="1293461.1000000001"/>
    <n v="1325328"/>
    <n v="857658.7"/>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151932"/>
    <n v="148884.25"/>
    <n v="151932"/>
    <n v="102455.40999999999"/>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2000000"/>
    <n v="0"/>
    <n v="2000000"/>
    <n v="0"/>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1258412"/>
    <n v="113416.61"/>
    <n v="1258412"/>
    <n v="113416.61"/>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65100"/>
    <n v="13681"/>
    <n v="65100"/>
    <n v="13681"/>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124668.18"/>
    <n v="280000"/>
    <n v="121864.5"/>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
    <n v="708000"/>
    <n v="241127.44999999998"/>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2400000"/>
    <n v="111171.21"/>
    <n v="2400000"/>
    <n v="111171.21"/>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2773920"/>
    <n v="1168407.2"/>
    <n v="2773920"/>
    <n v="1168407.2"/>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0"/>
    <n v="39999.99"/>
    <n v="120000"/>
    <n v="39999.99"/>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0"/>
    <n v="744177"/>
    <n v="0"/>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500000"/>
    <n v="0"/>
    <n v="98500"/>
    <n v="0"/>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450000"/>
    <n v="397365"/>
    <n v="4500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75000"/>
    <n v="0"/>
    <n v="75000"/>
    <n v="0"/>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50000"/>
    <n v="0"/>
    <n v="50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500000"/>
    <n v="449167"/>
    <n v="500000"/>
    <n v="449167"/>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052000"/>
    <n v="788311.8"/>
    <n v="1052000"/>
    <n v="788311.8"/>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00000"/>
    <n v="288203.2"/>
    <n v="173500"/>
    <n v="288203.2"/>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00000"/>
    <n v="16229.81"/>
    <n v="100000"/>
    <n v="16229.8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399416919"/>
    <n v="294740800.98000002"/>
    <n v="426445957.98000002"/>
    <n v="294740800.98000002"/>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0"/>
    <n v="120000"/>
    <n v="240000"/>
    <n v="12000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0"/>
    <n v="830000"/>
    <n v="830000"/>
    <n v="83000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179666511"/>
    <n v="159682166"/>
    <n v="214874411.01999998"/>
    <n v="159682166"/>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0"/>
    <n v="3640000"/>
    <n v="5200000"/>
    <n v="364000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1062000"/>
    <n v="606500"/>
    <n v="762000"/>
    <n v="60650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3706970"/>
    <n v="1217000"/>
    <n v="1957000"/>
    <n v="121700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48528226"/>
    <n v="0"/>
    <n v="55872266.670000002"/>
    <n v="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7000800"/>
    <n v="1594310"/>
    <n v="7000800"/>
    <n v="159431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12580001"/>
    <n v="3796993.5500000007"/>
    <n v="12580001"/>
    <n v="3796993.5500000007"/>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390000"/>
    <n v="2820000"/>
    <n v="1390000"/>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0"/>
    <n v="235000"/>
    <n v="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5672960"/>
    <n v="12345520.01"/>
    <n v="16680960"/>
    <n v="12345520.01"/>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32172771"/>
    <n v="38309025.120000005"/>
    <n v="38309030.009999998"/>
    <n v="38309025.120000005"/>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7726552"/>
    <n v="6693300.5800000001"/>
    <n v="7726552"/>
    <n v="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49673864"/>
    <n v="40041717.629999995"/>
    <n v="43612604.990000002"/>
    <n v="40041717.6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40056743"/>
    <n v="32261721.110000003"/>
    <n v="45430992.25"/>
    <n v="32261721.109999996"/>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40746635"/>
    <n v="32719389.159999996"/>
    <n v="46665744.960000001"/>
    <n v="32719389.16000001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5164572"/>
    <n v="4427079.2600000044"/>
    <n v="6307808.3400000008"/>
    <n v="4427079.2600000026"/>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98551"/>
    <n v="199938"/>
    <n v="98551"/>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98690"/>
    <n v="200220"/>
    <n v="98690"/>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5985"/>
    <n v="32430"/>
    <n v="15985"/>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7000000"/>
    <n v="9999999.9999999981"/>
    <n v="10000000"/>
    <n v="8392234.709999999"/>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100000"/>
    <n v="0"/>
    <n v="100000"/>
    <n v="0"/>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1650000"/>
    <n v="1800000"/>
    <n v="1800000"/>
    <n v="1059906.22"/>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0625702"/>
    <n v="17199002"/>
    <n v="17199002"/>
    <n v="8504735.6099999994"/>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40000"/>
    <n v="0"/>
    <n v="0"/>
    <n v="0"/>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9472403"/>
    <n v="2184487.98"/>
    <n v="3251795.24"/>
    <n v="1346876.78"/>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0"/>
    <n v="220000"/>
    <n v="220000"/>
    <n v="0"/>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5190500"/>
    <n v="4833312.9400000004"/>
    <n v="6609043"/>
    <n v="3332207.3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7683200"/>
    <n v="2110608.2500000005"/>
    <n v="5886718.7599999998"/>
    <n v="2110608.2500000005"/>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3198224"/>
    <n v="887510.92999999993"/>
    <n v="2607000"/>
    <n v="887510.92999999993"/>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4901880.859999999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36387491"/>
    <n v="28891685.259999998"/>
    <n v="34077491"/>
    <n v="26927004.919999998"/>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0"/>
    <n v="222457.76"/>
    <n v="652163.14"/>
    <n v="136541.6"/>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0"/>
    <n v="0"/>
    <n v="500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0"/>
    <n v="611000.21"/>
    <n v="800000"/>
    <n v="581900.48"/>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3200000"/>
    <n v="178416"/>
    <n v="3200000"/>
    <n v="178416"/>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570000"/>
    <n v="225492.11"/>
    <n v="3000000"/>
    <n v="225492.11"/>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250000"/>
    <n v="49560"/>
    <n v="100000"/>
    <n v="4956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17935"/>
    <n v="2074458"/>
    <n v="2117935"/>
    <n v="2074458"/>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0"/>
    <n v="8558496.7899999991"/>
    <n v="14224176"/>
    <n v="7958496.79"/>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2000000"/>
    <n v="2003330.58"/>
    <n v="2000000"/>
    <n v="2003330.58"/>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2500000"/>
    <n v="3056437.43"/>
    <n v="3084000"/>
    <n v="3056437.43"/>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26666303"/>
    <n v="8570069.3900000006"/>
    <n v="22667319.789999999"/>
    <n v="8570069.3900000006"/>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3421446"/>
    <n v="814970"/>
    <n v="2217157"/>
    <n v="11700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600000"/>
    <n v="0"/>
    <n v="40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364612"/>
    <n v="14160"/>
    <n v="349612"/>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0"/>
    <n v="0"/>
    <n v="15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500000"/>
    <n v="319084.86"/>
    <n v="500000"/>
    <n v="314184"/>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800000"/>
    <n v="824348"/>
    <n v="800000"/>
    <n v="462206"/>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250000"/>
    <n v="79296"/>
    <n v="84000"/>
    <n v="79296"/>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2500000"/>
    <n v="3766207.4299999997"/>
    <n v="3800000"/>
    <n v="1811524.9"/>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500000"/>
    <n v="1608153.56"/>
    <n v="1661154"/>
    <n v="1734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0"/>
    <n v="1012912"/>
    <n v="588000"/>
    <n v="537372"/>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0"/>
    <n v="536900"/>
    <n v="1247000"/>
    <n v="53690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200000"/>
    <n v="100300"/>
    <n v="200000"/>
    <n v="10030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42318714"/>
    <n v="18195000"/>
    <n v="19576250"/>
    <n v="8549359.8999999985"/>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1920000"/>
    <n v="3805223.8200000003"/>
    <n v="21966252.470000003"/>
    <n v="2662660.6"/>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2190000"/>
    <n v="3076378"/>
    <n v="2190000"/>
    <n v="3066556"/>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237820587"/>
    <n v="163000349.66999996"/>
    <n v="203936948.94999999"/>
    <n v="162142672.9200000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1000000"/>
    <n v="0"/>
    <n v="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387500"/>
    <n v="11256361.6"/>
    <n v="14800067.530000001"/>
    <n v="8334737.909999999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700000"/>
    <n v="390816"/>
    <n v="700000"/>
    <n v="195408"/>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500000"/>
    <n v="0"/>
    <n v="50000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0"/>
    <n v="0"/>
    <n v="500000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0"/>
    <n v="0"/>
    <n v="2862006"/>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1757350"/>
    <n v="0"/>
    <n v="10000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0"/>
    <n v="0"/>
    <n v="30000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7231031.6900000004"/>
    <n v="8235204"/>
    <n v="2635204"/>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5277460"/>
    <n v="1261500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0"/>
    <n v="1223727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2200000.06"/>
    <n v="13100000"/>
    <n v="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2752000"/>
    <n v="7825000"/>
    <n v="2752000"/>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0"/>
    <n v="1711824.03"/>
    <n v="4400000"/>
    <n v="97312.07"/>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6575839.29"/>
    <n v="7768753"/>
    <n v="3694003.75"/>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0"/>
    <n v="200000"/>
    <n v="0"/>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800000"/>
    <n v="437227.76"/>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0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0"/>
    <n v="2542152.7999999998"/>
    <n v="3943000"/>
    <n v="2261508.5500000003"/>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303585"/>
    <n v="307000"/>
    <n v="220438.99"/>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0"/>
    <n v="0"/>
    <n v="0"/>
    <n v="0"/>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107000"/>
    <n v="0"/>
    <n v="27000"/>
    <n v="0"/>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3972500"/>
    <n v="546558.30000000005"/>
    <n v="2485000"/>
    <n v="276462.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200000"/>
    <n v="210004.59999999998"/>
    <n v="200000"/>
    <n v="210004.6"/>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100000"/>
    <n v="0"/>
    <n v="100000"/>
    <n v="0"/>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100000"/>
    <n v="0"/>
    <n v="100000"/>
    <n v="0"/>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109000"/>
    <n v="0"/>
    <n v="0"/>
    <n v="0"/>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200000"/>
    <n v="0"/>
    <n v="200000"/>
    <n v="0"/>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1375000"/>
    <n v="0"/>
    <n v="225000"/>
    <n v="0"/>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0000000"/>
    <n v="39046946.719999999"/>
    <n v="44215208.829999998"/>
    <n v="39046946.71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4000000"/>
    <n v="1750187.8"/>
    <n v="4000000"/>
    <n v="1750187.8"/>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3000000"/>
    <n v="1227967"/>
    <n v="3000000"/>
    <n v="1227967"/>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153572.18"/>
    <n v="200000"/>
    <n v="153572.18"/>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0"/>
    <n v="0"/>
    <n v="40000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440165.41"/>
    <n v="200000"/>
    <n v="30208"/>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0"/>
    <n v="135617.10999999999"/>
    <n v="565923"/>
    <n v="9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300000"/>
    <n v="0"/>
    <n v="300000"/>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1700000"/>
    <n v="0"/>
    <n v="3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750000"/>
    <n v="0"/>
    <n v="0"/>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50000"/>
    <n v="0"/>
    <n v="0"/>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2950"/>
    <n v="50000"/>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0"/>
    <n v="4956"/>
    <n v="4012"/>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0"/>
    <n v="494378.54000000004"/>
    <n v="1240649"/>
    <n v="217259.92"/>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0"/>
    <n v="212906.15000000002"/>
    <n v="250000"/>
    <n v="119713.69"/>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0"/>
    <n v="0"/>
    <n v="50000"/>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0000000"/>
    <n v="10000000"/>
    <n v="10000000"/>
    <n v="1000000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500000"/>
    <n v="150000"/>
    <n v="500000"/>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50000"/>
    <n v="57702"/>
    <n v="150000"/>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50000"/>
    <n v="0"/>
    <n v="150000"/>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300000"/>
    <n v="103660.12"/>
    <n v="0"/>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200000"/>
    <n v="0"/>
    <n v="200000"/>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900000"/>
    <n v="71390"/>
    <n v="900000"/>
    <n v="7139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77714.8"/>
    <n v="96715"/>
    <n v="77714.8"/>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11092"/>
    <n v="12000"/>
    <n v="11092"/>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146320"/>
    <n v="174097.47"/>
    <n v="14632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174977.47999999998"/>
    <n v="182753.53"/>
    <n v="74977.48"/>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9286.6"/>
    <n v="35285"/>
    <n v="9286.6"/>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3600000"/>
    <n v="0"/>
    <n v="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4288854"/>
    <n v="0"/>
    <n v="11000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0"/>
    <n v="98836.800000000003"/>
    <n v="10000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2900000"/>
    <n v="0"/>
    <n v="10000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650000"/>
    <n v="175724.42"/>
    <n v="30000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336820"/>
    <n v="111982"/>
    <n v="416820"/>
    <n v="78092.399999999994"/>
  </r>
  <r>
    <s v="2023"/>
    <x v="0"/>
    <x v="0"/>
    <x v="1"/>
    <x v="1"/>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736032.08000000007"/>
    <n v="2834923"/>
    <n v="720190.58000000007"/>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3811349.25"/>
    <n v="27149700"/>
    <n v="12735445.58"/>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100300"/>
    <n v="100300"/>
    <n v="10030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1311839.04"/>
    <n v="2800000"/>
    <n v="1311839.04"/>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682803.38"/>
    <n v="1225000"/>
    <n v="357256.9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161028.70000000001"/>
    <n v="125000"/>
    <n v="161028.70000000001"/>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11233.6"/>
    <n v="10382"/>
    <n v="2000"/>
  </r>
  <r>
    <s v="2023"/>
    <x v="0"/>
    <x v="0"/>
    <x v="1"/>
    <x v="1"/>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0"/>
    <n v="0"/>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268000000"/>
    <n v="235107781.66999999"/>
    <n v="287400000"/>
    <n v="210648335.08000004"/>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200000"/>
    <n v="54300"/>
    <n v="200000"/>
    <n v="54300"/>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18000000"/>
    <n v="9092500"/>
    <n v="18000000"/>
    <n v="9092500"/>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79400000"/>
    <n v="80226102.310000002"/>
    <n v="111926216"/>
    <n v="79933702.310000002"/>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23978281"/>
    <n v="0"/>
    <n v="23978281"/>
    <n v="0"/>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3000000"/>
    <n v="2697846.43"/>
    <n v="3000000"/>
    <n v="2697846.43"/>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2100000"/>
    <n v="1850000"/>
    <n v="2100000"/>
    <n v="1850000"/>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25943400"/>
    <n v="22972959.389999993"/>
    <n v="31310721"/>
    <n v="21222518.720000003"/>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25906860"/>
    <n v="23055827.139999997"/>
    <n v="28367341"/>
    <n v="21298446.020000003"/>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4202100"/>
    <n v="3417524.6399999997"/>
    <n v="4448082"/>
    <n v="3155481.9600000004"/>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955668"/>
    <n v="898185"/>
    <n v="955668"/>
    <n v="898185"/>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500000"/>
    <n v="0"/>
    <n v="200000"/>
    <n v="0"/>
  </r>
  <r>
    <s v="2023"/>
    <x v="0"/>
    <x v="0"/>
    <x v="0"/>
    <x v="0"/>
    <s v="2 - Poder Ejecutivo"/>
    <s v="0219 - MINISTERIO DE EDUCACIÓN SUPERIOR CIENCIA Y TECNOLOGÍA"/>
    <s v="0002 - INSTITUTO TECNOLÓGICO DE LAS AMÉRICAS"/>
    <x v="1"/>
    <x v="8"/>
    <x v="17"/>
    <s v="2.2 - CONTRATACIÓN DE SERVICIOS"/>
    <s v="2.2.5 - ALQUILERES Y RENTAS"/>
    <s v="N"/>
    <s v="00 - N/A"/>
    <s v="10 - FONDO GENERAL"/>
    <s v="(en blanco)"/>
    <s v="99 - MULTIPROVINCIAL"/>
    <n v="0"/>
    <n v="0"/>
    <n v="300000"/>
    <n v="0"/>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928177.5800000005"/>
    <n v="3204000"/>
    <n v="2890609.69"/>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69561"/>
    <n v="600000"/>
    <n v="69561"/>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12998620.4"/>
    <n v="1413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50000"/>
    <n v="20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2000000"/>
    <n v="0"/>
    <n v="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0"/>
    <n v="388833.75"/>
    <n v="1800000"/>
    <n v="388833.75"/>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2500000"/>
    <n v="973484.39999999991"/>
    <n v="1800000"/>
    <n v="744596.52999999991"/>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23803282"/>
    <n v="19825835.079999998"/>
    <n v="23803282"/>
    <n v="19825835.080000002"/>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23803282"/>
    <n v="0"/>
    <n v="7754882"/>
    <n v="0"/>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89018.959999999992"/>
    <n v="150000"/>
    <n v="89018.96"/>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240000"/>
    <n v="3788382.3299999996"/>
    <n v="3240000"/>
    <n v="3788382.33"/>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6000000"/>
    <n v="7097359.1799999997"/>
    <n v="10014962.460000001"/>
    <n v="7097359.1799999978"/>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20090224"/>
    <n v="11541149.26"/>
    <n v="16874374"/>
    <n v="11325692.380000001"/>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1000000"/>
    <n v="1180344.7999999998"/>
    <n v="500000"/>
    <n v="1180344.7999999998"/>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6000000"/>
    <n v="6401692.8000000007"/>
    <n v="10000000"/>
    <n v="3774777.0999999996"/>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2000000"/>
    <n v="1878890.9"/>
    <n v="1768000"/>
    <n v="1467690.4"/>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400000"/>
    <n v="0"/>
    <n v="0"/>
    <n v="0"/>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0"/>
    <n v="590000"/>
    <n v="500000"/>
    <n v="200000"/>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200000"/>
    <n v="800000"/>
    <n v="1250000"/>
    <n v="8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9500000"/>
    <n v="8751874.2399999965"/>
    <n v="10700000"/>
    <n v="7260643.9899999993"/>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500000"/>
    <n v="413000"/>
    <n v="700000"/>
    <n v="413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30000000"/>
    <n v="36936800"/>
    <n v="41976695.390000001"/>
    <n v="244887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600000"/>
    <n v="831900"/>
    <n v="832000"/>
    <n v="8319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2500000"/>
    <n v="0"/>
    <n v="442000"/>
    <n v="0"/>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200000"/>
    <n v="4290952.78"/>
    <n v="4300000"/>
    <n v="4290952.78"/>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500000"/>
    <n v="444646.74"/>
    <n v="500000"/>
    <n v="444646.74"/>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6000000"/>
    <n v="16304030.41"/>
    <n v="16304030.41"/>
    <n v="4210709.1400000006"/>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3000000"/>
    <n v="2544740.46"/>
    <n v="3000000"/>
    <n v="1783528.23"/>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0"/>
    <n v="543516.13"/>
    <n v="900000"/>
    <n v="415836.13"/>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4000000"/>
    <n v="158860.04"/>
    <n v="3500000"/>
    <n v="158860.04"/>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300000"/>
    <n v="173696"/>
    <n v="300000"/>
    <n v="173696"/>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2900000"/>
    <n v="1500000.01"/>
    <n v="1560685.54"/>
    <n v="0"/>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0"/>
    <n v="1542185.27"/>
    <n v="1915000"/>
    <n v="1542185.27"/>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2000000"/>
    <n v="1910257.39"/>
    <n v="1707729.22"/>
    <n v="1707729.21"/>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400000"/>
    <n v="141600"/>
    <n v="141600"/>
    <n v="141600"/>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300000"/>
    <n v="90379.74"/>
    <n v="90379.74"/>
    <n v="90379.74"/>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500000"/>
    <n v="13216"/>
    <n v="1014000"/>
    <n v="13216"/>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800000"/>
    <n v="0"/>
    <n v="300000"/>
    <n v="0"/>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0800000"/>
    <n v="796490.1"/>
    <n v="880000"/>
    <n v="796490.1"/>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0"/>
    <n v="530093.23"/>
    <n v="3540000"/>
    <n v="530093.23"/>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2500000"/>
    <n v="1810635.5100000002"/>
    <n v="1720000"/>
    <n v="1449785.51"/>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0"/>
    <n v="901970.02"/>
    <n v="1000000"/>
    <n v="901970.02"/>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0"/>
    <n v="510000"/>
    <n v="1020000"/>
    <n v="222784"/>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853987"/>
    <n v="854000"/>
    <n v="430484.99"/>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200000"/>
    <n v="1617806.3199999998"/>
    <n v="1845000"/>
    <n v="1026193.9199999999"/>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00000"/>
    <n v="203550"/>
    <n v="446300"/>
    <n v="203550"/>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900000"/>
    <n v="0"/>
    <n v="1007250"/>
    <n v="0"/>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900000"/>
    <n v="868244"/>
    <n v="120300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550000"/>
    <n v="472367.98"/>
    <n v="823777.99"/>
    <n v="472367.98"/>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00000"/>
    <n v="831940.12"/>
    <n v="843940.16"/>
    <n v="831940.12"/>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1000000"/>
    <n v="166026"/>
    <n v="340334.15"/>
    <n v="115050"/>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500000"/>
    <n v="0"/>
    <n v="0"/>
    <n v="0"/>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6534150"/>
    <n v="0"/>
    <n v="0"/>
    <n v="0"/>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182298.47999999998"/>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76542.16"/>
    <n v="176542.15999999997"/>
    <n v="19186.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0"/>
    <n v="908955.88"/>
    <n v="908955.88"/>
    <n v="287945.0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00000"/>
    <n v="0"/>
    <n v="0"/>
    <n v="0"/>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00000"/>
    <n v="0"/>
    <n v="0"/>
    <n v="0"/>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00000"/>
    <n v="1105011"/>
    <n v="1153000"/>
    <n v="16396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00000"/>
    <n v="0"/>
    <n v="100000"/>
    <n v="0"/>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800000"/>
    <n v="70864.62"/>
    <n v="244000"/>
    <n v="70864.62"/>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00000"/>
    <n v="10073.07"/>
    <n v="1000000"/>
    <n v="10073.07"/>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0"/>
    <n v="1793.6"/>
    <n v="2200"/>
    <n v="1793.6"/>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8200000"/>
    <n v="9300000"/>
    <n v="16000000"/>
    <n v="9300000"/>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2500000"/>
    <n v="900000"/>
    <n v="2500000"/>
    <n v="0"/>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400000"/>
    <n v="0"/>
    <n v="400000"/>
    <n v="0"/>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00000"/>
    <n v="9719"/>
    <n v="100000"/>
    <n v="9719"/>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00000"/>
    <n v="0"/>
    <n v="0"/>
    <n v="0"/>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600000"/>
    <n v="596805.49"/>
    <n v="600000"/>
    <n v="596805.49"/>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00000"/>
    <n v="8166.71"/>
    <n v="8166.7100000000064"/>
    <n v="8166.71"/>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200000"/>
    <n v="527957.63"/>
    <n v="600000"/>
    <n v="503531.72"/>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4500000"/>
    <n v="3800770.66"/>
    <n v="4506354.47"/>
    <n v="3207212.1"/>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500000"/>
    <n v="4452.1400000000003"/>
    <n v="10000"/>
    <n v="4452.140000000000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000000"/>
    <n v="30562.18"/>
    <n v="50000"/>
    <n v="30158.98"/>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200000"/>
    <n v="239535.34"/>
    <n v="100000"/>
    <n v="36755.74"/>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00000"/>
    <n v="437197.48"/>
    <n v="445000"/>
    <n v="367662.44"/>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2200000"/>
    <n v="1531163.44"/>
    <n v="1774757.19"/>
    <n v="1298467.4400000002"/>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800000"/>
    <n v="168678.60000000003"/>
    <n v="400000"/>
    <n v="168678.6000000000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300000"/>
    <n v="891746.3"/>
    <n v="927992.81"/>
    <n v="601761.30000000005"/>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500000"/>
    <n v="1478.54"/>
    <n v="1478.539999999979"/>
    <n v="1478.54"/>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00000"/>
    <n v="0"/>
    <n v="0"/>
    <n v="0"/>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300000"/>
    <n v="1065408.83"/>
    <n v="300000"/>
    <n v="1065408.83"/>
  </r>
  <r>
    <s v="2023"/>
    <x v="0"/>
    <x v="0"/>
    <x v="1"/>
    <x v="1"/>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235200000"/>
    <n v="234647314.06"/>
    <n v="240615942.02000001"/>
    <n v="178385084.40000001"/>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152228600"/>
    <n v="140885124"/>
    <n v="140885124"/>
    <n v="104232315"/>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600000"/>
    <n v="0"/>
    <n v="600000"/>
    <n v="0"/>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32132605"/>
    <n v="116166.67"/>
    <n v="33557738.68"/>
    <n v="0"/>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800000"/>
    <n v="4732000"/>
    <n v="4732000"/>
    <n v="4732000"/>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200000"/>
    <n v="5616963.5199999996"/>
    <n v="5616963.5199999996"/>
    <n v="3650507.58"/>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500000"/>
    <n v="0"/>
    <n v="500000"/>
    <n v="0"/>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10616000"/>
    <n v="9972000"/>
    <n v="10797000"/>
    <n v="8007000"/>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19600000"/>
    <n v="18187189.98"/>
    <n v="18187190"/>
    <n v="18187189.98"/>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100000"/>
    <n v="0"/>
    <n v="302047.73000000045"/>
    <n v="0"/>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27468688"/>
    <n v="26630992"/>
    <n v="27468688"/>
    <n v="19975693.919999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27507431"/>
    <n v="26668552"/>
    <n v="27507431"/>
    <n v="20071584.039999999"/>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4455429"/>
    <n v="4319555"/>
    <n v="4455429"/>
    <n v="3017353.51"/>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3500000"/>
    <n v="2479753.48"/>
    <n v="3500000"/>
    <n v="2479753.48"/>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4700000"/>
    <n v="2278938.3000000003"/>
    <n v="4700000"/>
    <n v="2278938.3000000003"/>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17075666"/>
    <n v="17391265.02"/>
    <n v="17075666"/>
    <n v="17391265.02"/>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65000"/>
    <n v="218300"/>
    <n v="265000"/>
    <n v="218300"/>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150000"/>
    <n v="90000"/>
    <n v="150000"/>
    <n v="90000"/>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900000"/>
    <n v="134999.96"/>
    <n v="900000"/>
    <n v="134999.96"/>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900000"/>
    <n v="357752.4"/>
    <n v="900000"/>
    <n v="345211.82999999996"/>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0"/>
    <n v="15000"/>
    <n v="20000"/>
    <n v="15000"/>
  </r>
  <r>
    <s v="2023"/>
    <x v="0"/>
    <x v="0"/>
    <x v="0"/>
    <x v="0"/>
    <s v="2 - Poder Ejecutivo"/>
    <s v="0219 - MINISTERIO DE EDUCACIÓN SUPERIOR CIENCIA Y TECNOLOGÍA"/>
    <s v="0003 - INSTITUTO TECNICO SUPERIOR COMUNITARIO"/>
    <x v="1"/>
    <x v="8"/>
    <x v="17"/>
    <s v="2.2 - CONTRATACIÓN DE SERVICIOS"/>
    <s v="2.2.4 - TRANSPORTE Y ALMACENAJE"/>
    <s v="N"/>
    <s v="00 - N/A"/>
    <s v="20 - FONDOS CON DESTINO ESPECÍFICO"/>
    <s v="(en blanco)"/>
    <s v="99 - MULTIPROVINCIAL"/>
    <n v="0"/>
    <n v="0"/>
    <n v="25000"/>
    <n v="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0"/>
    <n v="62850.01"/>
    <n v="160000"/>
    <n v="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0"/>
    <n v="0"/>
    <n v="50000"/>
    <n v="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00000"/>
    <n v="12272"/>
    <n v="70000"/>
    <n v="12272"/>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000000"/>
    <n v="0"/>
    <n v="100000"/>
    <n v="0"/>
  </r>
  <r>
    <s v="2023"/>
    <x v="0"/>
    <x v="0"/>
    <x v="0"/>
    <x v="0"/>
    <s v="2 - Poder Ejecutivo"/>
    <s v="0219 - MINISTERIO DE EDUCACIÓN SUPERIOR CIENCIA Y TECNOLOGÍA"/>
    <s v="0003 - INSTITUTO TECNICO SUPERIOR COMUNITARIO"/>
    <x v="1"/>
    <x v="8"/>
    <x v="17"/>
    <s v="2.2 - CONTRATACIÓN DE SERVICIOS"/>
    <s v="2.2.5 - ALQUILERES Y RENTAS"/>
    <s v="N"/>
    <s v="00 - N/A"/>
    <s v="20 - FONDOS CON DESTINO ESPECÍFICO"/>
    <s v="(en blanco)"/>
    <s v="99 - MULTIPROVINCIAL"/>
    <n v="0"/>
    <n v="0"/>
    <n v="20100"/>
    <n v="0"/>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1930000"/>
    <n v="21930000"/>
    <n v="21930000"/>
    <n v="21930000"/>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600000"/>
    <n v="468358.15000000037"/>
    <n v="600000"/>
    <n v="468358.15000000037"/>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50000"/>
    <n v="0"/>
    <n v="25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1000000"/>
    <n v="0"/>
    <n v="183199.05000000005"/>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500000"/>
    <n v="0"/>
    <n v="10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00000"/>
    <n v="0"/>
    <n v="20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50000"/>
    <n v="0"/>
    <n v="25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00000"/>
    <n v="17700"/>
    <n v="20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100000"/>
    <n v="0"/>
    <n v="500000"/>
    <n v="0"/>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700000"/>
    <n v="521080"/>
    <n v="700000"/>
    <n v="24418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200000"/>
    <n v="112501.2"/>
    <n v="200000"/>
    <n v="112501.2"/>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1300000"/>
    <n v="1281800"/>
    <n v="1300000"/>
    <n v="127790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00000"/>
    <n v="0"/>
    <n v="50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400000"/>
    <n v="400020"/>
    <n v="400125"/>
    <n v="40002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00000"/>
    <n v="0"/>
    <n v="58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300000"/>
    <n v="0"/>
    <n v="10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800000"/>
    <n v="0"/>
    <n v="10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700000"/>
    <n v="0"/>
    <n v="10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20 - FONDOS CON DESTINO ESPECÍFICO"/>
    <s v="(en blanco)"/>
    <s v="99 - MULTIPROVINCIAL"/>
    <n v="0"/>
    <n v="0"/>
    <n v="145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20 - FONDOS CON DESTINO ESPECÍFICO"/>
    <s v="(en blanco)"/>
    <s v="99 - MULTIPROVINCIAL"/>
    <n v="0"/>
    <n v="0"/>
    <n v="900000"/>
    <n v="0"/>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2 - CONTRATACIÓN DE SERVICIOS"/>
    <s v="2.2.9 - OTRAS CONTRATACIONES DE SERVICIOS"/>
    <s v="N"/>
    <s v="00 - N/A"/>
    <s v="20 - FONDOS CON DESTINO ESPECÍFICO"/>
    <s v="(en blanco)"/>
    <s v="99 - MULTIPROVINCIAL"/>
    <n v="0"/>
    <n v="0"/>
    <n v="60000"/>
    <n v="0"/>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2700298"/>
    <n v="2470365.83"/>
    <n v="2700298"/>
    <n v="707016.88000000012"/>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100000"/>
    <n v="0"/>
    <n v="40000"/>
    <n v="0"/>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0"/>
    <n v="22420.02"/>
    <n v="30000"/>
    <n v="22420"/>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200000"/>
    <n v="47439.97"/>
    <n v="100000"/>
    <n v="47439.97"/>
  </r>
  <r>
    <s v="2023"/>
    <x v="0"/>
    <x v="0"/>
    <x v="0"/>
    <x v="0"/>
    <s v="2 - Poder Ejecutivo"/>
    <s v="0219 - MINISTERIO DE EDUCACIÓN SUPERIOR CIENCIA Y TECNOLOGÍA"/>
    <s v="0003 - INSTITUTO TECNICO SUPERIOR COMUNITARIO"/>
    <x v="1"/>
    <x v="8"/>
    <x v="17"/>
    <s v="2.3 - MATERIALES Y SUMINISTROS"/>
    <s v="2.3.1 - ALIMENTOS Y PRODUCTOS AGROFORESTALES"/>
    <s v="N"/>
    <s v="00 - N/A"/>
    <s v="20 - FONDOS CON DESTINO ESPECÍFICO"/>
    <s v="(en blanco)"/>
    <s v="99 - MULTIPROVINCIAL"/>
    <n v="0"/>
    <n v="0"/>
    <n v="90000"/>
    <n v="0"/>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100000"/>
    <n v="0"/>
    <n v="50000"/>
    <n v="0"/>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300000"/>
    <n v="72924"/>
    <n v="200000"/>
    <n v="26550"/>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200000"/>
    <n v="799539.68"/>
    <n v="800000"/>
    <n v="696879.67999999993"/>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0"/>
    <n v="0"/>
    <n v="30000"/>
    <n v="0"/>
  </r>
  <r>
    <s v="2023"/>
    <x v="0"/>
    <x v="0"/>
    <x v="0"/>
    <x v="0"/>
    <s v="2 - Poder Ejecutivo"/>
    <s v="0219 - MINISTERIO DE EDUCACIÓN SUPERIOR CIENCIA Y TECNOLOGÍA"/>
    <s v="0003 - INSTITUTO TECNICO SUPERIOR COMUNITARIO"/>
    <x v="1"/>
    <x v="8"/>
    <x v="17"/>
    <s v="2.3 - MATERIALES Y SUMINISTROS"/>
    <s v="2.3.2 - TEXTILES Y VESTUARIOS"/>
    <s v="N"/>
    <s v="00 - N/A"/>
    <s v="20 - FONDOS CON DESTINO ESPECÍFICO"/>
    <s v="(en blanco)"/>
    <s v="99 - MULTIPROVINCIAL"/>
    <n v="0"/>
    <n v="0"/>
    <n v="18480"/>
    <n v="0"/>
  </r>
  <r>
    <s v="2023"/>
    <x v="0"/>
    <x v="0"/>
    <x v="0"/>
    <x v="0"/>
    <s v="2 - Poder Ejecutivo"/>
    <s v="0219 - MINISTERIO DE EDUCACIÓN SUPERIOR CIENCIA Y TECNOLOGÍA"/>
    <s v="0003 - INSTITUTO TECNICO SUPERIOR COMUNITARIO"/>
    <x v="1"/>
    <x v="8"/>
    <x v="17"/>
    <s v="2.3 - MATERIALES Y SUMINISTROS"/>
    <s v="2.3.2 - TEXTILES Y VESTUARIOS"/>
    <s v="N"/>
    <s v="00 - N/A"/>
    <s v="20 - FONDOS CON DESTINO ESPECÍFICO"/>
    <s v="(en blanco)"/>
    <s v="99 - MULTIPROVINCIAL"/>
    <n v="0"/>
    <n v="0"/>
    <n v="392500"/>
    <n v="0"/>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300000"/>
    <n v="488505.96"/>
    <n v="651875"/>
    <n v="488505.96"/>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200000"/>
    <n v="982479.8"/>
    <n v="994000"/>
    <n v="573255.80000000005"/>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200000"/>
    <n v="2867.4"/>
    <n v="100000"/>
    <n v="2867.4"/>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150000"/>
    <n v="0"/>
    <n v="96000"/>
    <n v="0"/>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100000"/>
    <n v="0"/>
    <n v="0"/>
    <n v="0"/>
  </r>
  <r>
    <s v="2023"/>
    <x v="0"/>
    <x v="0"/>
    <x v="0"/>
    <x v="0"/>
    <s v="2 - Poder Ejecutivo"/>
    <s v="0219 - MINISTERIO DE EDUCACIÓN SUPERIOR CIENCIA Y TECNOLOGÍA"/>
    <s v="0003 - INSTITUTO TECNICO SUPERIOR COMUNITARIO"/>
    <x v="1"/>
    <x v="8"/>
    <x v="17"/>
    <s v="2.3 - MATERIALES Y SUMINISTROS"/>
    <s v="2.3.3 - PAPEL, CARTÓN E IMPRESOS"/>
    <s v="N"/>
    <s v="00 - N/A"/>
    <s v="20 - FONDOS CON DESTINO ESPECÍFICO"/>
    <s v="(en blanco)"/>
    <s v="99 - MULTIPROVINCIAL"/>
    <n v="0"/>
    <n v="0"/>
    <n v="13000"/>
    <n v="0"/>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70682"/>
    <n v="100000"/>
    <n v="7068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100000"/>
    <n v="79513.119999999995"/>
    <n v="100000"/>
    <n v="79513.119999999995"/>
  </r>
  <r>
    <s v="2023"/>
    <x v="0"/>
    <x v="0"/>
    <x v="0"/>
    <x v="0"/>
    <s v="2 - Poder Ejecutivo"/>
    <s v="0219 - MINISTERIO DE EDUCACIÓN SUPERIOR CIENCIA Y TECNOLOGÍA"/>
    <s v="0003 - INSTITUTO TECNICO SUPERIOR COMUNITARIO"/>
    <x v="1"/>
    <x v="8"/>
    <x v="17"/>
    <s v="2.3 - MATERIALES Y SUMINISTROS"/>
    <s v="2.3.5 - CUERO, CAUCHO Y PLÁSTICO"/>
    <s v="N"/>
    <s v="00 - N/A"/>
    <s v="20 - FONDOS CON DESTINO ESPECÍFICO"/>
    <s v="(en blanco)"/>
    <s v="99 - MULTIPROVINCIAL"/>
    <n v="0"/>
    <n v="0"/>
    <n v="16870"/>
    <n v="0"/>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100000"/>
    <n v="9204"/>
    <n v="100000"/>
    <n v="9204"/>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100000"/>
    <n v="26952.510000000002"/>
    <n v="100000"/>
    <n v="26952.510000000002"/>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100000"/>
    <n v="997.1"/>
    <n v="100000"/>
    <n v="997.1"/>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20 - FONDOS CON DESTINO ESPECÍFICO"/>
    <s v="(en blanco)"/>
    <s v="99 - MULTIPROVINCIAL"/>
    <n v="0"/>
    <n v="0"/>
    <n v="8000"/>
    <n v="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3000000"/>
    <n v="6000000"/>
    <n v="6000000"/>
    <n v="220000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1350000"/>
    <n v="1300021.67"/>
    <n v="1350000"/>
    <n v="650021.67000000004"/>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400000"/>
    <n v="67800.34"/>
    <n v="400000"/>
    <n v="4407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100000"/>
    <n v="38822"/>
    <n v="100000"/>
    <n v="59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0000"/>
    <n v="0"/>
    <n v="50000"/>
    <n v="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00000"/>
    <n v="37000.99"/>
    <n v="500000"/>
    <n v="37000.99"/>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0000"/>
    <n v="3658"/>
    <n v="50000"/>
    <n v="3658"/>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20 - FONDOS CON DESTINO ESPECÍFICO"/>
    <s v="(en blanco)"/>
    <s v="99 - MULTIPROVINCIAL"/>
    <n v="0"/>
    <n v="0"/>
    <n v="10000"/>
    <n v="0"/>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0"/>
    <n v="864312.05"/>
    <n v="1000000"/>
    <n v="706734.85000000009"/>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600000"/>
    <n v="1458987.99"/>
    <n v="4300000"/>
    <n v="946688.27"/>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200000"/>
    <n v="5310"/>
    <n v="200000"/>
    <n v="5310"/>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800000"/>
    <n v="0"/>
    <n v="600000"/>
    <n v="0"/>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28025"/>
    <n v="100000"/>
    <n v="28025"/>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
    <n v="44035.65"/>
    <n v="500000"/>
    <n v="2029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600000"/>
    <n v="504283.6"/>
    <n v="600000"/>
    <n v="476335.2"/>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400000"/>
    <n v="345122.11"/>
    <n v="400000"/>
    <n v="82562.84"/>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2471.2"/>
    <n v="100000"/>
    <n v="97751.2"/>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400000"/>
    <n v="0"/>
    <n v="300000"/>
    <n v="0"/>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300000"/>
    <n v="114589.8"/>
    <n v="300000"/>
    <n v="42214.5"/>
  </r>
  <r>
    <s v="2023"/>
    <x v="0"/>
    <x v="0"/>
    <x v="1"/>
    <x v="1"/>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0"/>
    <n v="0"/>
    <n v="0"/>
  </r>
  <r>
    <s v="2023"/>
    <x v="0"/>
    <x v="0"/>
    <x v="0"/>
    <x v="0"/>
    <s v="2 - Poder Ejecutivo"/>
    <s v="0219 - MINISTERIO DE EDUCACIÓN SUPERIOR CIENCIA Y TECNOLOGÍA"/>
    <s v="0003 - INSTITUTO TECNICO SUPERIOR COMUNITARIO"/>
    <x v="1"/>
    <x v="8"/>
    <x v="17"/>
    <s v="2.3 - MATERIALES Y SUMINISTROS"/>
    <s v="2.3.9 - PRODUCTOS Y ÚTILES VARIOS"/>
    <s v="N"/>
    <s v="00 - N/A"/>
    <s v="20 - FONDOS CON DESTINO ESPECÍFICO"/>
    <s v="(en blanco)"/>
    <s v="99 - MULTIPROVINCIAL"/>
    <n v="0"/>
    <n v="0"/>
    <n v="10000"/>
    <n v="0"/>
  </r>
  <r>
    <s v="2023"/>
    <x v="0"/>
    <x v="0"/>
    <x v="0"/>
    <x v="0"/>
    <s v="2 - Poder Ejecutivo"/>
    <s v="0219 - MINISTERIO DE EDUCACIÓN SUPERIOR CIENCIA Y TECNOLOGÍA"/>
    <s v="0003 - INSTITUTO TECNICO SUPERIOR COMUNITARIO"/>
    <x v="1"/>
    <x v="8"/>
    <x v="17"/>
    <s v="2.3 - MATERIALES Y SUMINISTROS"/>
    <s v="2.3.9 - PRODUCTOS Y ÚTILES VARIOS"/>
    <s v="N"/>
    <s v="00 - N/A"/>
    <s v="20 - FONDOS CON DESTINO ESPECÍFICO"/>
    <s v="(en blanco)"/>
    <s v="99 - MULTIPROVINCIAL"/>
    <n v="0"/>
    <n v="0"/>
    <n v="261050"/>
    <n v="0"/>
  </r>
  <r>
    <s v="2023"/>
    <x v="0"/>
    <x v="0"/>
    <x v="0"/>
    <x v="0"/>
    <s v="2 - Poder Ejecutivo"/>
    <s v="0219 - MINISTERIO DE EDUCACIÓN SUPERIOR CIENCIA Y TECNOLOGÍA"/>
    <s v="0003 - INSTITUTO TECNICO SUPERIOR COMUNITARIO"/>
    <x v="1"/>
    <x v="8"/>
    <x v="17"/>
    <s v="2.3 - MATERIALES Y SUMINISTROS"/>
    <s v="2.3.9 - PRODUCTOS Y ÚTILES VARIOS"/>
    <s v="N"/>
    <s v="00 - N/A"/>
    <s v="20 - FONDOS CON DESTINO ESPECÍFICO"/>
    <s v="(en blanco)"/>
    <s v="99 - MULTIPROVINCIAL"/>
    <n v="0"/>
    <n v="0"/>
    <n v="15000"/>
    <n v="0"/>
  </r>
  <r>
    <s v="2023"/>
    <x v="0"/>
    <x v="0"/>
    <x v="0"/>
    <x v="0"/>
    <s v="2 - Poder Ejecutivo"/>
    <s v="0219 - MINISTERIO DE EDUCACIÓN SUPERIOR CIENCIA Y TECNOLOGÍA"/>
    <s v="0003 - INSTITUTO TECNICO SUPERIOR COMUNITARIO"/>
    <x v="1"/>
    <x v="8"/>
    <x v="17"/>
    <s v="2.3 - MATERIALES Y SUMINISTROS"/>
    <s v="2.3.9 - PRODUCTOS Y ÚTILES VARIOS"/>
    <s v="N"/>
    <s v="00 - N/A"/>
    <s v="20 - FONDOS CON DESTINO ESPECÍFICO"/>
    <s v="(en blanco)"/>
    <s v="99 - MULTIPROVINCIAL"/>
    <n v="0"/>
    <n v="0"/>
    <n v="15000"/>
    <n v="0"/>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12730590"/>
    <n v="10054375"/>
    <n v="11830590"/>
    <n v="10054375"/>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13056000"/>
    <n v="9145000"/>
    <n v="13356000"/>
    <n v="9145000"/>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0"/>
    <n v="750000"/>
    <n v="900000"/>
    <n v="750000"/>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148883"/>
    <n v="0"/>
    <n v="2096883"/>
    <n v="0"/>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100000"/>
    <n v="0"/>
    <n v="100000"/>
    <n v="0"/>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333000"/>
    <n v="277500"/>
    <n v="333000"/>
    <n v="277500"/>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126000"/>
    <n v="105000"/>
    <n v="126000"/>
    <n v="105000"/>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312000"/>
    <n v="260000"/>
    <n v="312000"/>
    <n v="26000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1752000"/>
    <n v="1353934.0799999998"/>
    <n v="1764000"/>
    <n v="1353934.08"/>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1848000"/>
    <n v="1416405.65"/>
    <n v="1860000"/>
    <n v="1416405.65"/>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240000"/>
    <n v="183795.8"/>
    <n v="242000"/>
    <n v="183795.80000000002"/>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850000"/>
    <n v="557720.87"/>
    <n v="825000"/>
    <n v="557678.46"/>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36000"/>
    <n v="18184.940000000002"/>
    <n v="36000"/>
    <n v="16751.350000000002"/>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72000"/>
    <n v="50691.48"/>
    <n v="144000"/>
    <n v="50691.48"/>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18732.5"/>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486801.6099999999"/>
    <n v="1605300"/>
    <n v="1161780.3400000001"/>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763240.49999999977"/>
    <n v="935200"/>
    <n v="763240.49999999977"/>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0"/>
    <n v="0"/>
    <n v="14000"/>
    <n v="0"/>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120000"/>
    <n v="13111.19"/>
    <n v="30000"/>
    <n v="0"/>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1560000"/>
    <n v="1100000"/>
    <n v="1399882.5"/>
    <n v="550000"/>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0"/>
    <n v="48675"/>
    <n v="445000"/>
    <n v="48675"/>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1200000"/>
    <n v="1416"/>
    <n v="25000"/>
    <n v="1416"/>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0250.02"/>
    <n v="15000"/>
    <n v="10250.0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7044.6"/>
    <n v="10000"/>
    <n v="7044.6"/>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0"/>
    <n v="20000"/>
    <n v="0"/>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550000"/>
    <n v="1100000"/>
    <n v="550000"/>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0"/>
    <n v="0"/>
    <n v="7500"/>
    <n v="0"/>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0"/>
    <n v="690.3"/>
    <n v="7500"/>
    <n v="690.3"/>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24000"/>
    <n v="2006"/>
    <n v="20000"/>
    <n v="2006"/>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0"/>
    <n v="0"/>
    <n v="20000"/>
    <n v="0"/>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60000"/>
    <n v="2243.9899999999998"/>
    <n v="80000"/>
    <n v="2243.9899999999998"/>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0"/>
    <n v="3349.01"/>
    <n v="15000"/>
    <n v="3349.01"/>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083919"/>
    <n v="0"/>
    <n v="120036.5"/>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1800000"/>
    <n v="1500000"/>
    <n v="1800000"/>
    <n v="150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6540000"/>
    <n v="4610000"/>
    <n v="6540000"/>
    <n v="461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695000"/>
    <n v="0"/>
    <n v="30000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1800000"/>
    <n v="0"/>
    <n v="180000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6540000"/>
    <n v="6730000"/>
    <n v="6540000"/>
    <n v="673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695000"/>
    <n v="0"/>
    <n v="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0000"/>
    <n v="1500000"/>
    <n v="100000"/>
    <n v="150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7240000"/>
    <n v="6840000"/>
    <n v="9890000"/>
    <n v="684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670000"/>
    <n v="0"/>
    <n v="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3360000"/>
    <n v="3129000"/>
    <n v="3360000"/>
    <n v="3129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5100000"/>
    <n v="3803294.08"/>
    <n v="5100000"/>
    <n v="3803294.08"/>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705000"/>
    <n v="0"/>
    <n v="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800000"/>
    <n v="2770000"/>
    <n v="1800000"/>
    <n v="277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6540000"/>
    <n v="5450000"/>
    <n v="8035000"/>
    <n v="545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695000"/>
    <n v="0"/>
    <n v="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508501133"/>
    <n v="391524053.42999995"/>
    <n v="495421133"/>
    <n v="391449053.42999983"/>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2941200"/>
    <n v="825000"/>
    <n v="2941200"/>
    <n v="82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249840000"/>
    <n v="206164522.48000005"/>
    <n v="245471000"/>
    <n v="206164522.47999996"/>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0"/>
    <n v="6137333.3300000001"/>
    <n v="804000"/>
    <n v="602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700000"/>
    <n v="10437500"/>
    <n v="8700000"/>
    <n v="9471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4000000"/>
    <n v="7342286.8300000001"/>
    <n v="4000000"/>
    <n v="7342286.83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63370000"/>
    <n v="36740.290000007488"/>
    <n v="66530000"/>
    <n v="36740.2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100000"/>
    <n v="0"/>
    <n v="100000"/>
    <n v="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5000000"/>
    <n v="610000"/>
    <n v="3500000"/>
    <n v="61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5000000"/>
    <n v="5082632.47"/>
    <n v="5000000"/>
    <n v="5082632.47"/>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2725000"/>
    <n v="4000000"/>
    <n v="1875000"/>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5190000"/>
    <n v="6650000"/>
    <n v="2488333.34"/>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0"/>
    <n v="100000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69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69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69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69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67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67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70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70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69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695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23000000"/>
    <n v="24791418"/>
    <n v="23000000"/>
    <n v="1914306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52560000"/>
    <n v="47375910.780000001"/>
    <n v="51000000"/>
    <n v="47375910.780000001"/>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0720000"/>
    <n v="11795050"/>
    <n v="13720000"/>
    <n v="1179505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63120000"/>
    <n v="65000000"/>
    <n v="66755000"/>
    <n v="62782899.600000001"/>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2000000"/>
    <n v="0"/>
    <n v="1195000"/>
    <n v="0"/>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167154.27000000002"/>
    <n v="540000"/>
    <n v="167154.26999999999"/>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550000"/>
    <n v="1000000"/>
    <n v="550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600000"/>
    <n v="433199"/>
    <n v="600000"/>
    <n v="43319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600000"/>
    <n v="433810"/>
    <n v="600000"/>
    <n v="43381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50000"/>
    <n v="40924.17"/>
    <n v="50000"/>
    <n v="40924.16999999999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550000"/>
    <n v="477157"/>
    <n v="550000"/>
    <n v="477157"/>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550000"/>
    <n v="477830"/>
    <n v="550000"/>
    <n v="47783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00000"/>
    <n v="44761.51"/>
    <n v="100000"/>
    <n v="44761.50999999999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350000"/>
    <n v="591306"/>
    <n v="350000"/>
    <n v="59130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350000"/>
    <n v="592140"/>
    <n v="1007000"/>
    <n v="59214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00000"/>
    <n v="56131.28"/>
    <n v="100000"/>
    <n v="56131.28"/>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600000"/>
    <n v="495520.10000000003"/>
    <n v="600000"/>
    <n v="495520.0999999999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600000"/>
    <n v="496219"/>
    <n v="600000"/>
    <n v="49621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50000"/>
    <n v="46013.4"/>
    <n v="50000"/>
    <n v="46013.399999999994"/>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550000"/>
    <n v="582798"/>
    <n v="550000"/>
    <n v="582798"/>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550000"/>
    <n v="583620"/>
    <n v="790000"/>
    <n v="58362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00000"/>
    <n v="55911.28"/>
    <n v="100000"/>
    <n v="55911.28"/>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54345000"/>
    <n v="43404433.55999998"/>
    <n v="52445000"/>
    <n v="43323403.839999907"/>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57020000"/>
    <n v="44247638.560000002"/>
    <n v="59623000"/>
    <n v="44165361.38999999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9481077"/>
    <n v="5279738.21"/>
    <n v="7881077"/>
    <n v="5272566.589999994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524880.72"/>
    <n v="500000"/>
    <n v="306667.5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527965"/>
    <n v="1080000"/>
    <n v="309796.6600000000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75293.11"/>
    <n v="100000"/>
    <n v="34200.780000000006"/>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15000"/>
    <n v="0"/>
    <n v="15000"/>
    <n v="0"/>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00000"/>
    <n v="199999.99999999997"/>
    <n v="600000"/>
    <n v="124821.15"/>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7000000"/>
    <n v="6500000.0000000009"/>
    <n v="7000000"/>
    <n v="5100423.5999999996"/>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20000"/>
    <n v="0"/>
    <n v="20000"/>
    <n v="0"/>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5500000"/>
    <n v="6651536.6399999997"/>
    <n v="7000000"/>
    <n v="4803201.4899999993"/>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22000000"/>
    <n v="20188858.989999998"/>
    <n v="20200000"/>
    <n v="15805843.439999999"/>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00000"/>
    <n v="280935"/>
    <n v="300000"/>
    <n v="180766.2"/>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100000"/>
    <n v="47669.369999999995"/>
    <n v="100000"/>
    <n v="25854"/>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100000"/>
    <n v="21631.759999999998"/>
    <n v="100000"/>
    <n v="21631.759999999998"/>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550000"/>
    <n v="846448.02"/>
    <n v="850000"/>
    <n v="181197.80000000002"/>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000000"/>
    <n v="3862850.5"/>
    <n v="3969749.7800000003"/>
    <n v="2895891.1"/>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500000"/>
    <n v="0"/>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799255.3"/>
    <n v="3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8250000"/>
    <n v="6062502.9300000006"/>
    <n v="10449999.999999998"/>
    <n v="6062502.9299999997"/>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2600000"/>
    <n v="3949865.7600000002"/>
    <n v="4126616.9699999997"/>
    <n v="3949865.7600000002"/>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0"/>
    <n v="635000"/>
    <n v="0"/>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016128.4"/>
    <n v="1400000"/>
    <n v="851628.39999999991"/>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0"/>
    <n v="382500"/>
    <n v="388000"/>
    <n v="307500"/>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0"/>
    <n v="0"/>
    <n v="50000"/>
    <n v="0"/>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0"/>
    <n v="200000"/>
    <n v="210000"/>
    <n v="20000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3500000"/>
    <n v="1436865.1"/>
    <n v="1662300.2199999997"/>
    <n v="1034381.7"/>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000000"/>
    <n v="740593.48"/>
    <n v="771000"/>
    <n v="727706.09"/>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0"/>
    <n v="205752"/>
    <n v="205752"/>
    <n v="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800000"/>
    <n v="883285.44"/>
    <n v="884000"/>
    <n v="588856.96"/>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700000"/>
    <n v="2638660.92"/>
    <n v="2639000"/>
    <n v="1138660.68"/>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1200000"/>
    <n v="3610800"/>
    <n v="3620000"/>
    <n v="2265600"/>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2000000"/>
    <n v="2803470.5999999996"/>
    <n v="2804000"/>
    <n v="1793081.37"/>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2500000"/>
    <n v="1000000"/>
    <n v="2500000"/>
    <n v="370236.8"/>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30000000"/>
    <n v="17573074.299999997"/>
    <n v="22854631.030000001"/>
    <n v="15832225.800000001"/>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1275196"/>
    <n v="1719096"/>
    <n v="0"/>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n v="958000"/>
    <n v="0"/>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n v="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83557.600000000006"/>
    <n v="83557.600000000006"/>
    <n v="54676.78999999999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68838.8"/>
    <n v="168838.8"/>
    <n v="79740.240000000005"/>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125521.24"/>
    <n v="125521.23999999999"/>
    <n v="80624.579999999973"/>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31573.089999999993"/>
    <n v="31573.089999999997"/>
    <n v="19918.1100000000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50282.35"/>
    <n v="50282.350000000006"/>
    <n v="37171.080000000009"/>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000000"/>
    <n v="0"/>
    <n v="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3500000"/>
    <n v="399719.30999999959"/>
    <n v="5683000"/>
    <n v="399719.31"/>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4630000"/>
    <n v="18407417.57"/>
    <n v="18708033.609999996"/>
    <n v="13339544.620000029"/>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900000"/>
    <n v="914671"/>
    <n v="900000"/>
    <n v="834671"/>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349876.51"/>
    <n v="450000"/>
    <n v="349876.51"/>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354326.77"/>
    <n v="400000"/>
    <n v="354326.77"/>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00000"/>
    <n v="8496"/>
    <n v="8496"/>
    <n v="8496"/>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6000000"/>
    <n v="7650782.1600000011"/>
    <n v="7671000"/>
    <n v="4328580.0499999989"/>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
    <n v="1114515.8999999999"/>
    <n v="1115000"/>
    <n v="1114515.8999999999"/>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00000"/>
    <n v="587539"/>
    <n v="623454"/>
    <n v="42539"/>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50000"/>
    <n v="0"/>
    <n v="0"/>
    <n v="0"/>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00000"/>
    <n v="0"/>
    <n v="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
    <n v="0"/>
    <n v="10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0000"/>
    <n v="0"/>
    <n v="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00000"/>
    <n v="424800"/>
    <n v="425000"/>
    <n v="24780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00000"/>
    <n v="238866"/>
    <n v="239000"/>
    <n v="210158"/>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00000"/>
    <n v="521701.92000000004"/>
    <n v="550000"/>
    <n v="521701.92000000004"/>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4000000"/>
    <n v="5568287.3099999996"/>
    <n v="6500000"/>
    <n v="2573123.31"/>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000"/>
    <n v="25075"/>
    <n v="25000"/>
    <n v="25075"/>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000"/>
    <n v="0"/>
    <n v="25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6100000"/>
    <n v="3408111.6"/>
    <n v="7311373.4800000004"/>
    <n v="599710.60000000009"/>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
    <n v="0"/>
    <n v="10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0"/>
    <n v="0"/>
    <n v="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7000000"/>
    <n v="5492204.1099999994"/>
    <n v="6734168.8899999997"/>
    <n v="3924331.36"/>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
    <n v="143370"/>
    <n v="200000"/>
    <n v="14337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5500000"/>
    <n v="11528027.99"/>
    <n v="8722000"/>
    <n v="9940640.5"/>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800000"/>
    <n v="562928.07000000007"/>
    <n v="600000"/>
    <n v="562928.07000000007"/>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
    <n v="0"/>
    <n v="2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100000"/>
    <n v="0"/>
    <n v="2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0"/>
    <n v="4179350.24"/>
    <n v="4406000"/>
    <n v="377423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4019173.9"/>
    <n v="18766133"/>
    <n v="306709.08999999997"/>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0"/>
    <n v="320000"/>
    <n v="500000"/>
    <n v="32000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0"/>
    <n v="0"/>
    <n v="1000000"/>
    <n v="0"/>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0"/>
    <n v="7859264.04"/>
    <n v="13734533.710000001"/>
    <n v="3595014.0300000003"/>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1000000"/>
    <n v="366485.1"/>
    <n v="367000"/>
    <n v="213797.56"/>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1460000"/>
    <n v="29544131.580000006"/>
    <n v="29554145.070000004"/>
    <n v="19544130.580000006"/>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000000"/>
    <n v="7950267.2200000007"/>
    <n v="8626000"/>
    <n v="4472415.959999999"/>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0"/>
    <n v="0"/>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9904"/>
    <n v="0"/>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565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650000"/>
    <n v="2584007.9900000002"/>
    <n v="2946604.16"/>
    <n v="2220611"/>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50000"/>
    <n v="204000"/>
    <n v="50000"/>
    <n v="112607.4"/>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50000"/>
    <n v="15045"/>
    <n v="50000"/>
    <n v="15045"/>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50000"/>
    <n v="100123"/>
    <n v="311088.75"/>
    <n v="100123"/>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250000"/>
    <n v="953457.7"/>
    <n v="904476.96"/>
    <n v="750350.2"/>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400000"/>
    <n v="462560"/>
    <n v="300000"/>
    <n v="462560"/>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000000"/>
    <n v="979720.96000000008"/>
    <n v="1170457.08"/>
    <n v="979720.96"/>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50000"/>
    <n v="110750"/>
    <n v="50000"/>
    <n v="110750"/>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6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000000"/>
    <n v="2030266.46"/>
    <n v="1775000"/>
    <n v="929909.40000000014"/>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00000"/>
    <n v="0"/>
    <n v="40000"/>
    <n v="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00000"/>
    <n v="9912"/>
    <n v="20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100000"/>
    <n v="0"/>
    <n v="34220.01"/>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100000"/>
    <n v="79280.659999999989"/>
    <n v="100000"/>
    <n v="9688.98"/>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259163.41"/>
    <n v="50000"/>
    <n v="233876"/>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0"/>
    <n v="37248.47"/>
    <n v="1000"/>
    <n v="600.03"/>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0"/>
    <n v="885"/>
    <n v="2000"/>
    <n v="885"/>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100000"/>
    <n v="0"/>
    <n v="0"/>
    <n v="0"/>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45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292000"/>
    <n v="15471501.9"/>
    <n v="20893000"/>
    <n v="12204359.020000001"/>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1500000"/>
    <n v="2153500"/>
    <n v="1500000"/>
    <n v="1951712"/>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182500"/>
    <n v="141422.99"/>
    <n v="132500"/>
    <n v="141422.99"/>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100000"/>
    <n v="195599.71000000002"/>
    <n v="100000"/>
    <n v="195599.7"/>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0"/>
    <n v="13139.77"/>
    <n v="10000"/>
    <n v="13139.77"/>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10000"/>
    <n v="0"/>
    <n v="1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30000"/>
    <n v="0"/>
    <n v="3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50000"/>
    <n v="0"/>
    <n v="50000"/>
    <n v="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50000"/>
    <n v="42667.35"/>
    <n v="50000"/>
    <n v="42667.35"/>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300000"/>
    <n v="82252.73"/>
    <n v="200000"/>
    <n v="73662.33"/>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600000"/>
    <n v="579497.06999999995"/>
    <n v="385870"/>
    <n v="342519.96"/>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5600000"/>
    <n v="4069781.8"/>
    <n v="5808050"/>
    <n v="3171838.07"/>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00000"/>
    <n v="0"/>
    <n v="10000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600000"/>
    <n v="234353.22"/>
    <n v="600000"/>
    <n v="56903.6"/>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00000"/>
    <n v="39610"/>
    <n v="100000"/>
    <n v="39610"/>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500000"/>
    <n v="343271.01"/>
    <n v="500000"/>
    <n v="331176.01"/>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23640"/>
    <n v="2803516.55"/>
    <n v="2523640"/>
    <n v="2404173.4500000002"/>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300000"/>
    <n v="164405.16"/>
    <n v="322000"/>
    <n v="89357.16"/>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00000"/>
    <n v="2084840.5800000003"/>
    <n v="1857012.9"/>
    <n v="775154.79999999993"/>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300000"/>
    <n v="0"/>
    <n v="15000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300000"/>
    <n v="779958.20000000007"/>
    <n v="400000"/>
    <n v="779958.20000000007"/>
  </r>
  <r>
    <s v="2023"/>
    <x v="0"/>
    <x v="0"/>
    <x v="1"/>
    <x v="1"/>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0"/>
    <n v="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15000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3500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25000"/>
    <n v="0"/>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25000"/>
    <n v="0"/>
  </r>
  <r>
    <s v="2023"/>
    <x v="0"/>
    <x v="0"/>
    <x v="1"/>
    <x v="1"/>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720000"/>
    <n v="0"/>
    <n v="720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1380000"/>
    <n v="1100000"/>
    <n v="1380000"/>
    <n v="110000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175000"/>
    <n v="0"/>
    <n v="175000"/>
    <n v="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175000"/>
    <n v="0"/>
    <n v="0"/>
    <n v="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175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150000"/>
    <n v="77990"/>
    <n v="150000"/>
    <n v="7799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150000"/>
    <n v="78100"/>
    <n v="150000"/>
    <n v="7810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15000"/>
    <n v="7906.880000000001"/>
    <n v="15000"/>
    <n v="7906.88000000000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11811.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174100165"/>
    <n v="161494235.59"/>
    <n v="172752129.47"/>
    <n v="119856668.51999998"/>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0"/>
    <n v="1823500"/>
    <n v="1874500"/>
    <n v="124600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1344000"/>
    <n v="446000"/>
    <n v="626000"/>
    <n v="44600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117803600"/>
    <n v="85708900"/>
    <n v="113262044.8"/>
    <n v="6413130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9000000"/>
    <n v="9590340"/>
    <n v="9696667"/>
    <n v="5551700.0199999996"/>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600000"/>
    <n v="174000"/>
    <n v="204500"/>
    <n v="17400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642000"/>
    <n v="522000"/>
    <n v="642000"/>
    <n v="43500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24790815"/>
    <n v="253500"/>
    <n v="24790815"/>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4000000"/>
    <n v="3247300"/>
    <n v="6603412"/>
    <n v="275930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5500000"/>
    <n v="3584369.08"/>
    <n v="5318657.2700000005"/>
    <n v="3584367.79"/>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000000"/>
    <n v="2520000"/>
    <n v="3000000"/>
    <n v="2250000"/>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5440000"/>
    <n v="5064588.8499999996"/>
    <n v="5440000"/>
    <n v="5064588.8499999996"/>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0"/>
    <n v="0"/>
    <n v="24717006.869999997"/>
    <n v="0"/>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24737315"/>
    <n v="0"/>
    <n v="6015"/>
    <n v="0"/>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20879329"/>
    <n v="17964764.23"/>
    <n v="21009329"/>
    <n v="13199850.670000009"/>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20908775"/>
    <n v="18004510.73"/>
    <n v="21043775"/>
    <n v="13273240.559999997"/>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3239389"/>
    <n v="2573289.7499999991"/>
    <n v="3249389"/>
    <n v="1756074.4399999988"/>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55000"/>
    <n v="0"/>
    <n v="255000"/>
    <n v="0"/>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3000000"/>
    <n v="1065761.56"/>
    <n v="1964000"/>
    <n v="1065761.56"/>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5225000"/>
    <n v="2946248.2500000005"/>
    <n v="4936000"/>
    <n v="2946248.25"/>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0800000"/>
    <n v="9026180.8899999987"/>
    <n v="12200000"/>
    <n v="9026180.8900000006"/>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62000"/>
    <n v="49920"/>
    <n v="62000"/>
    <n v="49920"/>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200000"/>
    <n v="7080"/>
    <n v="1200000"/>
    <n v="7080"/>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750000"/>
    <n v="236955.8"/>
    <n v="684000"/>
    <n v="18284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2700000"/>
    <n v="532772"/>
    <n v="22695000"/>
    <n v="493700"/>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800000"/>
    <n v="90227.76"/>
    <n v="1120000"/>
    <n v="902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34815"/>
    <n v="977300"/>
    <n v="6254815"/>
    <n v="386700"/>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45000"/>
    <n v="0"/>
    <n v="45000"/>
    <n v="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849600"/>
    <n v="849600"/>
    <n v="849600"/>
    <n v="7080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5300000"/>
    <n v="0"/>
    <n v="1650000"/>
    <n v="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960000"/>
    <n v="960000"/>
    <n v="960000"/>
    <n v="8000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3800000"/>
    <n v="2101372.89"/>
    <n v="6144000"/>
    <n v="1463719.5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2000000"/>
    <n v="2834479.9300000006"/>
    <n v="2835000"/>
    <n v="2834479.9300000006"/>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2380000"/>
    <n v="2223221.9499999997"/>
    <n v="2908000"/>
    <n v="2223221.9500000002"/>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800000"/>
    <n v="197166"/>
    <n v="700000"/>
    <n v="197166"/>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350000"/>
    <n v="300000"/>
    <n v="350000"/>
    <n v="225000"/>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50000"/>
    <n v="0"/>
    <n v="50000"/>
    <n v="0"/>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0000"/>
    <n v="333647.09000000003"/>
    <n v="365000"/>
    <n v="183186.16"/>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0"/>
    <n v="0"/>
    <n v="50000"/>
    <n v="0"/>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410000"/>
    <n v="331346.24"/>
    <n v="790000"/>
    <n v="331346.24000000005"/>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100000"/>
    <n v="99920.04"/>
    <n v="210000"/>
    <n v="99920.04"/>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1000000"/>
    <n v="962471.44000000006"/>
    <n v="1325000"/>
    <n v="701679.4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60000"/>
    <n v="0"/>
    <n v="60000"/>
    <n v="0"/>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00000"/>
    <n v="102660"/>
    <n v="103000"/>
    <n v="58410"/>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90000"/>
    <n v="41239.9"/>
    <n v="75000"/>
    <n v="26795.5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4700000"/>
    <n v="2890000.01"/>
    <n v="5650680"/>
    <n v="1900000"/>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200000"/>
    <n v="277000"/>
    <n v="380000"/>
    <n v="277000"/>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900000"/>
    <n v="1232733.05"/>
    <n v="1441000"/>
    <n v="536647.5"/>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4490000"/>
    <n v="2102830.7999999998"/>
    <n v="2145000"/>
    <n v="1586787.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850000"/>
    <n v="0"/>
    <n v="382000"/>
    <n v="0"/>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50000"/>
    <n v="0"/>
    <n v="50000"/>
    <n v="0"/>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0"/>
    <n v="153299.70000000001"/>
    <n v="209000"/>
    <n v="153299.70000000001"/>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77000"/>
    <n v="0"/>
    <n v="52000"/>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1950000"/>
    <n v="2755735.6799999992"/>
    <n v="5626233.8799999999"/>
    <n v="1871610.0200000003"/>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680000"/>
    <n v="518063.50000000006"/>
    <n v="844000"/>
    <n v="434348.83"/>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0"/>
    <n v="0"/>
    <n v="8000"/>
    <n v="0"/>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20000"/>
    <n v="8000"/>
    <n v="16000"/>
    <n v="8000"/>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400"/>
    <n v="0"/>
    <n v="400"/>
    <n v="0"/>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3000"/>
    <n v="2312.8000000000002"/>
    <n v="3000"/>
    <n v="2312.8000000000002"/>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705000"/>
    <n v="258372.8"/>
    <n v="945000"/>
    <n v="130932.8"/>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125000"/>
    <n v="64059.130000000005"/>
    <n v="974059.13"/>
    <n v="52059.240000000005"/>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272000"/>
    <n v="110212"/>
    <n v="296000"/>
    <n v="110212"/>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748000"/>
    <n v="97913.45"/>
    <n v="456400"/>
    <n v="97913.45"/>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76000"/>
    <n v="98468.64"/>
    <n v="398000"/>
    <n v="75458.6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60000"/>
    <n v="41250"/>
    <n v="60000"/>
    <n v="35050"/>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1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0"/>
    <n v="0"/>
    <n v="100000"/>
    <n v="0"/>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80000"/>
    <n v="2100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0000"/>
    <n v="129176.81999999999"/>
    <n v="198000"/>
    <n v="60690.559999999998"/>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6000"/>
    <n v="0"/>
    <n v="6000"/>
    <n v="0"/>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6620000"/>
    <n v="5131000"/>
    <n v="8077000"/>
    <n v="3371000"/>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10000"/>
    <n v="275266"/>
    <n v="510000"/>
    <n v="275192.3"/>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0"/>
    <n v="0"/>
    <n v="200000"/>
    <n v="0"/>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30000"/>
    <n v="0"/>
    <n v="24000"/>
    <n v="0"/>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0"/>
    <n v="0"/>
    <n v="6000"/>
    <n v="0"/>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170000"/>
    <n v="8496"/>
    <n v="160000"/>
    <n v="8496"/>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100000"/>
    <n v="55932"/>
    <n v="100000"/>
    <n v="55932"/>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000"/>
    <n v="132039.19999999998"/>
    <n v="250000"/>
    <n v="132039.20000000001"/>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5210000"/>
    <n v="2434599.15"/>
    <n v="3736258.9899999998"/>
    <n v="2334327.55000000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1667.34"/>
    <n v="14000"/>
    <n v="1667.34"/>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168000"/>
    <n v="5628.91"/>
    <n v="140000"/>
    <n v="5628.91"/>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0"/>
    <n v="10000"/>
    <n v="0"/>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133000"/>
    <n v="38321.72"/>
    <n v="176000"/>
    <n v="38321.72"/>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410000"/>
    <n v="49612.959999999992"/>
    <n v="271700"/>
    <n v="39205.5"/>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5000"/>
    <n v="224027.13999999998"/>
    <n v="345000"/>
    <n v="203062.08"/>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50000"/>
    <n v="112583.8"/>
    <n v="210000"/>
    <n v="3481"/>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223046"/>
    <n v="17110"/>
    <n v="135000"/>
    <n v="17110"/>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189986"/>
    <n v="52156"/>
    <n v="155000"/>
    <n v="52156"/>
  </r>
  <r>
    <s v="2023"/>
    <x v="0"/>
    <x v="0"/>
    <x v="1"/>
    <x v="1"/>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0"/>
    <n v="0"/>
    <n v="0"/>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1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4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7037583"/>
    <n v="5215087.07"/>
    <n v="7037583"/>
    <n v="5212087.07"/>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835830"/>
    <n v="0"/>
    <n v="1835830.09"/>
    <n v="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0"/>
    <n v="285358.78000000003"/>
    <n v="285358.78000000003"/>
    <n v="285358.78000000003"/>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0"/>
    <n v="54495.22"/>
    <n v="54496.130000000005"/>
    <n v="54495.22"/>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3912800"/>
    <n v="10433850"/>
    <n v="13912800.879999999"/>
    <n v="10433850"/>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81311"/>
    <n v="0"/>
    <n v="81311"/>
    <n v="0"/>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835830"/>
    <n v="0"/>
    <n v="1835830"/>
    <n v="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498967"/>
    <n v="369538.24"/>
    <n v="498967"/>
    <n v="369538.24"/>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499669"/>
    <n v="370058.37999999995"/>
    <n v="499669"/>
    <n v="370058.37999999995"/>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80934"/>
    <n v="59940.159999999989"/>
    <n v="80934"/>
    <n v="59940.160000000003"/>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600000"/>
    <n v="257384.74"/>
    <n v="600000"/>
    <n v="257384.74"/>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144000"/>
    <n v="138729.28"/>
    <n v="144000"/>
    <n v="138729.28"/>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2400000"/>
    <n v="1328565.5699999998"/>
    <n v="2400000"/>
    <n v="1328565.5699999998"/>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6000"/>
    <n v="21276"/>
    <n v="36000"/>
    <n v="21276"/>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46020"/>
    <n v="246885.67"/>
    <n v="4602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1450571.05"/>
    <n v="1900000"/>
    <n v="1450571.05"/>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112050"/>
    <n v="56700"/>
    <n v="112050"/>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200000.01"/>
    <n v="200000"/>
    <n v="200000.01"/>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0"/>
    <n v="60000"/>
    <n v="0"/>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0"/>
    <n v="100000"/>
    <n v="0"/>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68899.02"/>
    <n v="107900"/>
    <n v="68899.02"/>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592757.17999999993"/>
    <n v="693158.41"/>
    <n v="592757.17999999993"/>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0"/>
    <n v="0"/>
    <n v="200000"/>
    <n v="0"/>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390988.16000000003"/>
    <n v="550000"/>
    <n v="390988.16000000003"/>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0"/>
    <n v="141600"/>
    <n v="200000"/>
    <n v="141600"/>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8056196.4800000004"/>
    <n v="8386089.1100000003"/>
    <n v="7035847.190000000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0"/>
    <n v="25960"/>
    <n v="25160"/>
    <n v="25960"/>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0"/>
    <n v="21999.99"/>
    <n v="22000"/>
    <n v="21999.99"/>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0"/>
    <n v="40849.97"/>
    <n v="40850"/>
    <n v="40849.97"/>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0"/>
    <n v="0"/>
    <n v="119534"/>
    <n v="0"/>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800000"/>
    <n v="215919.94"/>
    <n v="480466"/>
    <n v="215919.94"/>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600000"/>
    <n v="0"/>
    <n v="0"/>
    <n v="0"/>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797732.41"/>
    <n v="800000"/>
    <n v="623227.47"/>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72486.8199999998"/>
    <n v="1308728.7"/>
    <n v="1172486.8199999998"/>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7009.2"/>
    <n v="7010"/>
    <n v="7009.2"/>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5700.03"/>
    <n v="25700"/>
    <n v="25700.03"/>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73144.52"/>
    <n v="32542.85"/>
    <n v="73144.52"/>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n v="0"/>
    <n v="0"/>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110761.45000000001"/>
    <n v="207534.9"/>
    <n v="110761.45"/>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76753.929999999993"/>
    <n v="74902.86"/>
    <n v="76753.92999999999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000000"/>
    <n v="3000000"/>
    <n v="3000000"/>
    <n v="2500000"/>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0"/>
    <n v="120000"/>
    <n v="240000"/>
    <n v="119994.8"/>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200000"/>
    <n v="272809"/>
    <n v="266425"/>
    <n v="272809"/>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100000"/>
    <n v="121000"/>
    <n v="100000"/>
    <n v="121000"/>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500000"/>
    <n v="570972.63"/>
    <n v="711523"/>
    <n v="570972.6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0"/>
    <n v="19338.5"/>
    <n v="9051.7800000000007"/>
    <n v="19338.5"/>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553428.39"/>
    <n v="868568.87000000011"/>
    <n v="553428.3899999999"/>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9011.23"/>
    <n v="19142"/>
    <n v="99011.23"/>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0"/>
    <n v="5310"/>
    <n v="0"/>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72947.600000000006"/>
    <n v="132947.6"/>
    <n v="72947.600000000006"/>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354316.77"/>
    <n v="638483.97"/>
    <n v="354316.77"/>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20465.63"/>
    <n v="94426"/>
    <n v="15993.42999999999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30680"/>
    <n v="30680"/>
    <n v="0"/>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88457.2"/>
    <n v="137192"/>
    <n v="88457.2"/>
  </r>
  <r>
    <s v="2023"/>
    <x v="0"/>
    <x v="0"/>
    <x v="1"/>
    <x v="1"/>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0"/>
    <n v="0"/>
    <n v="0"/>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37896161"/>
    <n v="118878798.36999995"/>
    <n v="145406813"/>
    <n v="118878798.36999999"/>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240000"/>
    <n v="0"/>
    <n v="240000"/>
    <n v="0"/>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6216359"/>
    <n v="4283273.21"/>
    <n v="6404176"/>
    <n v="4283273.21"/>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2818920"/>
    <n v="0"/>
    <n v="12818920"/>
    <n v="0"/>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5000000"/>
    <n v="2055165"/>
    <n v="3480154.59"/>
    <n v="2055165"/>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800000"/>
    <n v="1501010.16"/>
    <n v="1179845.4099999999"/>
    <n v="1501010.16"/>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4002000"/>
    <n v="3321000"/>
    <n v="4002000"/>
    <n v="3321000"/>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2000000"/>
    <n v="10771546.060000001"/>
    <n v="10771547"/>
    <n v="107715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10123140"/>
    <n v="8633290.5199999996"/>
    <n v="10423044"/>
    <n v="8633290.5199999977"/>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10436257"/>
    <n v="8749555.120000001"/>
    <n v="10735739"/>
    <n v="8749555.12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1557450"/>
    <n v="1090706.2200000002"/>
    <n v="1603914"/>
    <n v="1090706.22"/>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4900000"/>
    <n v="5506654.120000001"/>
    <n v="5900000"/>
    <n v="5506654.120000001"/>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00000"/>
    <n v="2551371.7199999997"/>
    <n v="2200000"/>
    <n v="2551371.7199999997"/>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8770000"/>
    <n v="9208416.5100000016"/>
    <n v="9870000"/>
    <n v="9208416.5099999998"/>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6362750"/>
    <n v="6162055.0100000007"/>
    <n v="6362750"/>
    <n v="6162055.0100000007"/>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100000"/>
    <n v="56788"/>
    <n v="106790"/>
    <n v="56788"/>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50000"/>
    <n v="21675"/>
    <n v="50000"/>
    <n v="21675"/>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200000"/>
    <n v="23101.39"/>
    <n v="200000"/>
    <n v="23101.39"/>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500000"/>
    <n v="40051.71"/>
    <n v="326000"/>
    <n v="4005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000000"/>
    <n v="3308245"/>
    <n v="5308250"/>
    <n v="3308245"/>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200000"/>
    <n v="0"/>
    <n v="200000"/>
    <n v="0"/>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670000"/>
    <n v="231088.39"/>
    <n v="1570000"/>
    <n v="231088.39"/>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30000"/>
    <n v="27425"/>
    <n v="43175"/>
    <n v="2742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10000"/>
    <n v="0"/>
    <n v="10000"/>
    <n v="0"/>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10000"/>
    <n v="58100"/>
    <n v="60000"/>
    <n v="58100"/>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18397352"/>
    <n v="13732178.23"/>
    <n v="18397352"/>
    <n v="12279245.760000004"/>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100000"/>
    <n v="0"/>
    <n v="35000"/>
    <n v="0"/>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0"/>
    <n v="1239962.8799999999"/>
    <n v="1271200"/>
    <n v="854904.69"/>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65000"/>
    <n v="0"/>
    <n v="33800"/>
    <n v="0"/>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500000"/>
    <n v="167407.99"/>
    <n v="500000"/>
    <n v="77408"/>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1533174"/>
    <n v="315515.40000000002"/>
    <n v="487899"/>
    <n v="55664.4"/>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200000"/>
    <n v="0"/>
    <n v="200000"/>
    <n v="0"/>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800000"/>
    <n v="796322.82"/>
    <n v="800000"/>
    <n v="796322.82"/>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2398400"/>
    <n v="9655367.1299999971"/>
    <n v="12289830"/>
    <n v="9655367.129999999"/>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400000"/>
    <n v="0"/>
    <n v="300000"/>
    <n v="0"/>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0"/>
    <n v="270220"/>
    <n v="300000"/>
    <n v="0"/>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500000"/>
    <n v="0"/>
    <n v="229780"/>
    <n v="0"/>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85800"/>
    <n v="511109.8"/>
    <n v="1135800"/>
    <n v="0"/>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100000"/>
    <n v="0"/>
    <n v="100000"/>
    <n v="0"/>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870400"/>
    <n v="1897114.82"/>
    <n v="1470400"/>
    <n v="1287395.32"/>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0"/>
    <n v="54044"/>
    <n v="270220"/>
    <n v="0"/>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0"/>
    <n v="2155599.2200000002"/>
    <n v="2250000"/>
    <n v="194012.6"/>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0"/>
    <n v="6490"/>
    <n v="6500"/>
    <n v="649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00000"/>
    <n v="9059.81"/>
    <n v="200000"/>
    <n v="9059.81"/>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0000"/>
    <n v="253460"/>
    <n v="410000"/>
    <n v="5546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0000"/>
    <n v="103688"/>
    <n v="264000"/>
    <n v="101716"/>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300000"/>
    <n v="80313.53"/>
    <n v="300000"/>
    <n v="80313.5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47000"/>
    <n v="0"/>
    <n v="47000"/>
    <n v="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500000"/>
    <n v="0"/>
    <n v="315000"/>
    <n v="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400000"/>
    <n v="843599"/>
    <n v="853700"/>
    <n v="466749"/>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0"/>
    <n v="1442618.94"/>
    <n v="2299000"/>
    <n v="1442618.94"/>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500000"/>
    <n v="721275"/>
    <n v="5244134"/>
    <n v="721275"/>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100000"/>
    <n v="68390.11"/>
    <n v="89400"/>
    <n v="68390.11"/>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000"/>
    <n v="0"/>
    <n v="25000"/>
    <n v="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000"/>
    <n v="0"/>
    <n v="15000"/>
    <n v="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500000"/>
    <n v="17001.439999999999"/>
    <n v="30000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200000"/>
    <n v="2523007.79"/>
    <n v="3010000"/>
    <n v="1485277.8"/>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80000"/>
    <n v="400000.02"/>
    <n v="281000"/>
    <n v="160834"/>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180000"/>
    <n v="460463.02"/>
    <n v="524785"/>
    <n v="451885.39"/>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205000"/>
    <n v="263904.49"/>
    <n v="401300"/>
    <n v="211577.38999999998"/>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0"/>
    <n v="1155"/>
    <n v="2000"/>
    <n v="1155"/>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0"/>
    <n v="107703.98"/>
    <n v="108000"/>
    <n v="107703.98"/>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208000"/>
    <n v="184675.4"/>
    <n v="281400"/>
    <n v="560"/>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100000"/>
    <n v="0"/>
    <n v="37415"/>
    <n v="0"/>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200000"/>
    <n v="94457.82"/>
    <n v="200000"/>
    <n v="94457.82"/>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325000"/>
    <n v="218845.26999999996"/>
    <n v="325000"/>
    <n v="218845.27000000002"/>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50000"/>
    <n v="55670.5"/>
    <n v="57250"/>
    <n v="55670.5"/>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0"/>
    <n v="1888"/>
    <n v="2000"/>
    <n v="1888"/>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50000"/>
    <n v="0"/>
    <n v="15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50000"/>
    <n v="639"/>
    <n v="15000"/>
    <n v="639"/>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200000"/>
    <n v="142454.81"/>
    <n v="305000"/>
    <n v="142454.81"/>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50000"/>
    <n v="0"/>
    <n v="325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5000"/>
    <n v="20144.73"/>
    <n v="37700"/>
    <n v="20144.73"/>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25000"/>
    <n v="2500"/>
    <n v="25000"/>
    <n v="2500"/>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5000"/>
    <n v="0"/>
    <n v="5000"/>
    <n v="0"/>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6500"/>
    <n v="0"/>
    <n v="6500"/>
    <n v="0"/>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3500"/>
    <n v="300"/>
    <n v="3500"/>
    <n v="300"/>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5000"/>
    <n v="10280"/>
    <n v="10500"/>
    <n v="10280"/>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3000"/>
    <n v="2055"/>
    <n v="3000"/>
    <n v="2055"/>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22000"/>
    <n v="25453.74"/>
    <n v="36000"/>
    <n v="25453.72"/>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50000"/>
    <n v="10640.69"/>
    <n v="50000"/>
    <n v="10640.69"/>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0"/>
    <n v="0"/>
    <n v="1000"/>
    <n v="0"/>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5000000"/>
    <n v="7075947.4000000004"/>
    <n v="8000000"/>
    <n v="7075947.4000000004"/>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2350000"/>
    <n v="133240"/>
    <n v="2350000"/>
    <n v="33240"/>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5440.08"/>
    <n v="6000"/>
    <n v="5440.08"/>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3500"/>
    <n v="2000"/>
    <n v="3500"/>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14474.99"/>
    <n v="17020"/>
    <n v="14474.99"/>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6955.57"/>
    <n v="11400"/>
    <n v="6955.57"/>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149"/>
    <n v="150"/>
    <n v="149"/>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58273.679999999993"/>
    <n v="80875"/>
    <n v="58273.679999999993"/>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0"/>
    <n v="32408.329999999998"/>
    <n v="40000"/>
    <n v="32408.329999999998"/>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400000"/>
    <n v="105507.45"/>
    <n v="243825"/>
    <n v="100905.33"/>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600000"/>
    <n v="206022.61"/>
    <n v="500665"/>
    <n v="192606.35"/>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5243.15"/>
    <n v="6000"/>
    <n v="5243.15"/>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57024"/>
    <n v="708"/>
    <n v="57024"/>
    <n v="708"/>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16437.400000000001"/>
    <n v="16440"/>
    <n v="16437.400000000001"/>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100000"/>
    <n v="202149.83000000002"/>
    <n v="206605"/>
    <n v="202149.83000000002"/>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509000"/>
    <n v="408503.13"/>
    <n v="492300"/>
    <n v="408503.13000000006"/>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7394.99"/>
    <n v="7400"/>
    <n v="7394.99"/>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70460.58"/>
    <n v="71000"/>
    <n v="46849.66"/>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1471000"/>
    <n v="51278.79"/>
    <n v="839500"/>
    <n v="51278.79"/>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59834.15"/>
    <n v="85100"/>
    <n v="59834.15"/>
  </r>
  <r>
    <s v="2023"/>
    <x v="0"/>
    <x v="0"/>
    <x v="1"/>
    <x v="1"/>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0"/>
    <n v="0"/>
    <n v="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10112000"/>
    <n v="204663044.06"/>
    <n v="204780000"/>
    <n v="172631377.38999999"/>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700000"/>
    <n v="605000"/>
    <n v="500000"/>
    <n v="605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980000"/>
    <n v="2930000"/>
    <n v="3330000"/>
    <n v="1760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32032000"/>
    <n v="37818000"/>
    <n v="35604000"/>
    <n v="32009466.670000002"/>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550000"/>
    <n v="0"/>
    <n v="350000"/>
    <n v="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3752000"/>
    <n v="3188000"/>
    <n v="3782000"/>
    <n v="26635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6700000"/>
    <n v="3861171.12"/>
    <n v="3900000"/>
    <n v="3234592.7800000003"/>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2120000"/>
    <n v="21666849"/>
    <n v="22120000"/>
    <n v="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1635431"/>
    <n v="450000"/>
    <n v="1635431"/>
    <n v="450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1300000"/>
    <n v="317789.57"/>
    <n v="1300000"/>
    <n v="317789.57"/>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72516000"/>
    <n v="70728000"/>
    <n v="71176000"/>
    <n v="54503833.340000004"/>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500000"/>
    <n v="0"/>
    <n v="500000"/>
    <n v="0"/>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300000"/>
    <n v="3250000"/>
    <n v="2300000"/>
    <n v="1725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7980000"/>
    <n v="10400000"/>
    <n v="10725000"/>
    <n v="8850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640000"/>
    <n v="2760000"/>
    <n v="1640000"/>
    <n v="2160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7508000"/>
    <n v="7066000"/>
    <n v="7508000"/>
    <n v="0"/>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800000"/>
    <n v="490000"/>
    <n v="800000"/>
    <n v="490000"/>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300000"/>
    <n v="164697.74"/>
    <n v="300000"/>
    <n v="164697.74"/>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50000"/>
    <n v="0"/>
    <n v="150000"/>
    <n v="0"/>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00000"/>
    <n v="202361.27"/>
    <n v="300000"/>
    <n v="164742.78"/>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5460000"/>
    <n v="2790000"/>
    <n v="5360000"/>
    <n v="2088000"/>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10056000"/>
    <n v="9516000"/>
    <n v="10806000"/>
    <n v="8657000"/>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14620000"/>
    <n v="20142033.330000002"/>
    <n v="21320000"/>
    <n v="20142033.330000002"/>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00000"/>
    <n v="55000"/>
    <n v="550000"/>
    <n v="50000"/>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13760000"/>
    <n v="12605500"/>
    <n v="13050000"/>
    <n v="12605500"/>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22120000"/>
    <n v="0"/>
    <n v="22740300"/>
    <n v="0"/>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840000"/>
    <n v="0"/>
    <n v="840000"/>
    <n v="0"/>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80000"/>
    <n v="6468499.9900000002"/>
    <n v="7630000"/>
    <n v="6468499.9900000002"/>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0"/>
    <n v="1242500"/>
    <n v="1375000"/>
    <n v="895000"/>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4910000"/>
    <n v="4780333.33"/>
    <n v="5144700"/>
    <n v="4780333.33"/>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7508000"/>
    <n v="0"/>
    <n v="6913000"/>
    <n v="0"/>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18482962"/>
    <n v="17274722.039999999"/>
    <n v="17482962"/>
    <n v="14587772.51"/>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18877715"/>
    <n v="18144387"/>
    <n v="18377715"/>
    <n v="15117241.380000003"/>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2677100"/>
    <n v="2166559.4"/>
    <n v="2677100"/>
    <n v="1800792.7599999998"/>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6753694"/>
    <n v="5491819.4399999995"/>
    <n v="6753694"/>
    <n v="4574818.9000000004"/>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6659460"/>
    <n v="5799138"/>
    <n v="6659460"/>
    <n v="4773957.16"/>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936432"/>
    <n v="696108.6"/>
    <n v="936432"/>
    <n v="573509.14000000013"/>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0000"/>
    <n v="0"/>
    <n v="200000"/>
    <n v="0"/>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4000000"/>
    <n v="5407468"/>
    <n v="5000000"/>
    <n v="5209330.6500000004"/>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300000"/>
    <n v="75000"/>
    <n v="300000"/>
    <n v="36912"/>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5000000"/>
    <n v="3680938.8"/>
    <n v="5600000"/>
    <n v="2925229.36"/>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8800000"/>
    <n v="8335594.0200000005"/>
    <n v="12200000"/>
    <n v="7478607.3800000018"/>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300000"/>
    <n v="100000"/>
    <n v="300000"/>
    <n v="37044"/>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00000"/>
    <n v="42000"/>
    <n v="100000"/>
    <n v="28732"/>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1200000"/>
    <n v="394217.13999999996"/>
    <n v="1200000"/>
    <n v="340883.36"/>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500000"/>
    <n v="0"/>
    <n v="500000"/>
    <n v="0"/>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1100000"/>
    <n v="983378.1100000001"/>
    <n v="1100000"/>
    <n v="508172.73"/>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800000"/>
    <n v="1943985.69"/>
    <n v="800000"/>
    <n v="689416.99"/>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737673"/>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00000"/>
    <n v="436808.22"/>
    <n v="1100000"/>
    <n v="436808.22"/>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850000"/>
    <n v="749827.46"/>
    <n v="850000"/>
    <n v="749827.46"/>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00000"/>
    <n v="0"/>
    <n v="200000"/>
    <n v="0"/>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950000"/>
    <n v="0"/>
    <n v="950000"/>
    <n v="0"/>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550000"/>
    <n v="0"/>
    <n v="55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650000"/>
    <n v="227485.13"/>
    <n v="590000"/>
    <n v="22748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00000"/>
    <n v="0"/>
    <n v="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00000"/>
    <n v="0"/>
    <n v="5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300000"/>
    <n v="5290"/>
    <n v="250000"/>
    <n v="529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50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100000"/>
    <n v="0"/>
    <n v="50000"/>
    <n v="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400000"/>
    <n v="0"/>
    <n v="20000"/>
    <n v="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400000"/>
    <n v="0"/>
    <n v="133100"/>
    <n v="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1100000"/>
    <n v="1055017.58"/>
    <n v="1080000"/>
    <n v="641067.96000000008"/>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1100000"/>
    <n v="1097400"/>
    <n v="450000"/>
    <n v="788122"/>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200000"/>
    <n v="236000"/>
    <n v="275000"/>
    <n v="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4000000"/>
    <n v="3053123.11"/>
    <n v="3752900"/>
    <n v="2963508.26"/>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2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400000"/>
    <n v="1508609"/>
    <n v="1400000"/>
    <n v="1508609"/>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
    <n v="1317223.4699999997"/>
    <n v="1450000"/>
    <n v="1317223.47"/>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3000000"/>
    <n v="18000000"/>
    <n v="18000000"/>
    <n v="15269701.040000001"/>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800000"/>
    <n v="3621565.49"/>
    <n v="8300000"/>
    <n v="2485878"/>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300000"/>
    <n v="407100"/>
    <n v="300000"/>
    <n v="271400"/>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800000"/>
    <n v="87556"/>
    <n v="800000"/>
    <n v="87556"/>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300000"/>
    <n v="1087950.2"/>
    <n v="300000"/>
    <n v="1087950.2"/>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200000"/>
    <n v="0"/>
    <n v="200000"/>
    <n v="0"/>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200000"/>
    <n v="504450"/>
    <n v="150000"/>
    <n v="336300"/>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300000"/>
    <n v="1131242.3999999999"/>
    <n v="1225000"/>
    <n v="1131242.3999999999"/>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200000"/>
    <n v="0"/>
    <n v="75000"/>
    <n v="0"/>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800000"/>
    <n v="3527559.7700000005"/>
    <n v="4300000"/>
    <n v="2198269.5700000003"/>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000000"/>
    <n v="1491091.16"/>
    <n v="900000"/>
    <n v="868549.97000000009"/>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00000"/>
    <n v="134741.66"/>
    <n v="100000"/>
    <n v="134163.46"/>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200000"/>
    <n v="0"/>
    <n v="70000"/>
    <n v="0"/>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00000"/>
    <n v="0"/>
    <n v="70000"/>
    <n v="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00000"/>
    <n v="0"/>
    <n v="25000"/>
    <n v="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50000"/>
    <n v="6939.18"/>
    <n v="120000"/>
    <n v="6939.18"/>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00000"/>
    <n v="0"/>
    <n v="50000"/>
    <n v="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50000"/>
    <n v="198240"/>
    <n v="150000"/>
    <n v="16520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0"/>
    <n v="153765.74000000002"/>
    <n v="455000"/>
    <n v="153765.7400000000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600000"/>
    <n v="3989620"/>
    <n v="9760000"/>
    <n v="1841521.08"/>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0800000"/>
    <n v="3102883.4"/>
    <n v="3500000"/>
    <n v="1746471"/>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900000"/>
    <n v="144300"/>
    <n v="600000"/>
    <n v="2430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100000"/>
    <n v="907666.92"/>
    <n v="850000"/>
    <n v="907666.9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500000"/>
    <n v="206230"/>
    <n v="500000"/>
    <n v="20623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800000"/>
    <n v="867500"/>
    <n v="617000"/>
    <n v="22000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00000"/>
    <n v="0"/>
    <n v="50000"/>
    <n v="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100000"/>
    <n v="0"/>
    <n v="50000"/>
    <n v="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2550000"/>
    <n v="1981631"/>
    <n v="2550000"/>
    <n v="48939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6700000"/>
    <n v="8958700"/>
    <n v="6700000"/>
    <n v="7453499.990000000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900000"/>
    <n v="372070"/>
    <n v="900000"/>
    <n v="372070"/>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25857509"/>
    <n v="25475310.649999999"/>
    <n v="25813867"/>
    <n v="19225404.559999999"/>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850000"/>
    <n v="2382496.0099999998"/>
    <n v="3300000"/>
    <n v="2382496.0099999998"/>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0"/>
    <n v="0"/>
    <n v="0"/>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2800000"/>
    <n v="4470612.87"/>
    <n v="3400000"/>
    <n v="3231822.75"/>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00000"/>
    <n v="943410"/>
    <n v="2500000"/>
    <n v="0"/>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100000"/>
    <n v="1842525.28"/>
    <n v="2100000"/>
    <n v="456899.88"/>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0"/>
    <n v="0"/>
    <n v="0"/>
    <n v="0"/>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50000"/>
    <n v="137300.03"/>
    <n v="100000"/>
    <n v="102636.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0"/>
    <n v="0"/>
    <n v="50000"/>
    <n v="0"/>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100000"/>
    <n v="413775.57999999996"/>
    <n v="270000"/>
    <n v="140529.47"/>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00000"/>
    <n v="606577.5"/>
    <n v="890000"/>
    <n v="606577.5"/>
  </r>
  <r>
    <s v="2023"/>
    <x v="0"/>
    <x v="0"/>
    <x v="0"/>
    <x v="0"/>
    <s v="2 - Poder Ejecutivo"/>
    <s v="0221 - MINISTERIO DE ADMINISTRACIÓN PÚBLICA"/>
    <s v="0001 - MINISTERIO DE ADMINISTRACION PUBLICA"/>
    <x v="0"/>
    <x v="0"/>
    <x v="2"/>
    <s v="2.3 - MATERIALES Y SUMINISTROS"/>
    <s v="2.3.2 - TEXTILES Y VESTUARIOS"/>
    <s v="N"/>
    <s v="00 - N/A"/>
    <s v="10 - FONDO GENERAL"/>
    <s v="(en blanco)"/>
    <s v="99 - MULTIPROVINCIAL"/>
    <n v="0"/>
    <n v="0"/>
    <n v="300000"/>
    <n v="0"/>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300000"/>
    <n v="227676.9"/>
    <n v="280000"/>
    <n v="227676.90000000002"/>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300000"/>
    <n v="154892.65"/>
    <n v="280000"/>
    <n v="154892.65"/>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200000"/>
    <n v="0"/>
    <n v="130000"/>
    <n v="0"/>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00000"/>
    <n v="0"/>
    <n v="80000"/>
    <n v="0"/>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187959"/>
    <n v="190000"/>
    <n v="187959"/>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n v="50000"/>
    <n v="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150000"/>
    <n v="540"/>
    <n v="5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100000"/>
    <n v="179808.31"/>
    <n v="100000"/>
    <n v="179808.31"/>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0"/>
    <n v="75173.87000000001"/>
    <n v="100000"/>
    <n v="75173.87000000001"/>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100000"/>
    <n v="24675.47"/>
    <n v="70000"/>
    <n v="24675.45"/>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100000"/>
    <n v="0"/>
    <n v="80000"/>
    <n v="0"/>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8300000"/>
    <n v="8016000"/>
    <n v="8300000"/>
    <n v="6237000"/>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200000"/>
    <n v="0"/>
    <n v="200000"/>
    <n v="0"/>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100000"/>
    <n v="13953.5"/>
    <n v="50000"/>
    <n v="0"/>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0"/>
    <n v="960"/>
    <n v="60000"/>
    <n v="960"/>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300000"/>
    <n v="203980.3"/>
    <n v="250000"/>
    <n v="203980.3"/>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100000"/>
    <n v="107030.87"/>
    <n v="90000"/>
    <n v="107030.87"/>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00000"/>
    <n v="707727.04"/>
    <n v="750000"/>
    <n v="461677.80999999994"/>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300000"/>
    <n v="0"/>
    <n v="210000"/>
    <n v="0"/>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1300000"/>
    <n v="653153.92999999993"/>
    <n v="1230000"/>
    <n v="653153.93000000005"/>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200000"/>
    <n v="230.1"/>
    <n v="180000"/>
    <n v="230.1"/>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100000"/>
    <n v="28344.89"/>
    <n v="80000"/>
    <n v="28344.89"/>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211408.08"/>
    <n v="300000"/>
    <n v="211408.08"/>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200000"/>
    <n v="470753.6"/>
    <n v="500000"/>
    <n v="217501.53"/>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800000"/>
    <n v="1416431.95"/>
    <n v="670000"/>
    <n v="1332331.9499999997"/>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700000"/>
    <n v="778460.58999999985"/>
    <n v="1250000"/>
    <n v="778460.58999999985"/>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300000"/>
    <n v="1448891.5599999998"/>
    <n v="1260000"/>
    <n v="1395791.5599999998"/>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400000"/>
    <n v="30027.7"/>
    <n v="0"/>
    <n v="30027.7"/>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00000"/>
    <n v="0"/>
    <n v="100000"/>
    <n v="0"/>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800000"/>
    <n v="19429.300000000003"/>
    <n v="150000"/>
    <n v="18704.3"/>
  </r>
  <r>
    <s v="2023"/>
    <x v="0"/>
    <x v="0"/>
    <x v="1"/>
    <x v="1"/>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0"/>
    <n v="0"/>
    <n v="0"/>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500000"/>
    <n v="0"/>
    <n v="500000"/>
    <n v="0"/>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200000"/>
    <n v="0"/>
    <n v="2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50365800"/>
    <n v="56813800"/>
    <n v="56813800"/>
    <n v="4191135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600000"/>
    <n v="740000"/>
    <n v="740000"/>
    <n v="740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9828000"/>
    <n v="6844403"/>
    <n v="6844403"/>
    <n v="4756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5500000"/>
    <n v="415000"/>
    <n v="415000"/>
    <n v="415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600000"/>
    <n v="960000"/>
    <n v="960000"/>
    <n v="630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5446150"/>
    <n v="5496150"/>
    <n v="549615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500000"/>
    <n v="60000"/>
    <n v="500000"/>
    <n v="60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500000"/>
    <n v="360636.82"/>
    <n v="500000"/>
    <n v="222196.58000000002"/>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16050803"/>
    <n v="17631400"/>
    <n v="17631400"/>
    <n v="1314455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7824000"/>
    <n v="10039000"/>
    <n v="10039000"/>
    <n v="7511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15600000"/>
    <n v="11278430"/>
    <n v="14632000"/>
    <n v="1126193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540000"/>
    <n v="570000"/>
    <n v="570000"/>
    <n v="42000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2122150"/>
    <n v="2122150"/>
    <n v="2122150"/>
    <n v="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3000000"/>
    <n v="840000"/>
    <n v="840000"/>
    <n v="63000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860000"/>
    <n v="1860000"/>
    <n v="1860000"/>
    <n v="127250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4500000"/>
    <n v="4928044.43"/>
    <n v="4928600"/>
    <n v="4928044.43"/>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2350000"/>
    <n v="2084399.99"/>
    <n v="2084400"/>
    <n v="2084399.99"/>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7568300"/>
    <n v="0"/>
    <n v="7685246"/>
    <n v="0"/>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4893929"/>
    <n v="4711726.5999999996"/>
    <n v="4711726.5999999996"/>
    <n v="3405847.8099999996"/>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4900831"/>
    <n v="4716115"/>
    <n v="4716115"/>
    <n v="3440116.8499999996"/>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759283"/>
    <n v="737327"/>
    <n v="737327"/>
    <n v="452024.7800000000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2937071"/>
    <n v="2788821.7399999998"/>
    <n v="3163127.4"/>
    <n v="2237664.0100000002"/>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2941214"/>
    <n v="2844454.0799999996"/>
    <n v="3168530"/>
    <n v="2291534.23"/>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455683"/>
    <n v="415790.11999999994"/>
    <n v="484239"/>
    <n v="316705.94"/>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15000"/>
    <n v="0"/>
    <n v="15000"/>
    <n v="0"/>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1200000"/>
    <n v="1200000"/>
    <n v="1200000"/>
    <n v="481662.13"/>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5604000"/>
    <n v="6104000"/>
    <n v="7004000"/>
    <n v="5827327.1500000004"/>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2880000"/>
    <n v="2880000"/>
    <n v="2880000"/>
    <n v="2028406.4200000002"/>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12000"/>
    <n v="12000"/>
    <n v="12000"/>
    <n v="7578.8"/>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6000"/>
    <n v="0"/>
    <n v="0"/>
    <n v="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87000"/>
    <n v="8850"/>
    <n v="885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50000"/>
    <n v="0"/>
    <n v="50000"/>
    <n v="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00000"/>
    <n v="0"/>
    <n v="10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750000"/>
    <n v="946550"/>
    <n v="1132750"/>
    <n v="9465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500000"/>
    <n v="214703.7"/>
    <n v="350000"/>
    <n v="21470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78000"/>
    <n v="177536.62"/>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99 - MULTIPROVINCIAL"/>
    <n v="0"/>
    <n v="0"/>
    <n v="3000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400000"/>
    <n v="385624"/>
    <n v="400000"/>
    <n v="25016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300000"/>
    <n v="0"/>
    <n v="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100000"/>
    <n v="0"/>
    <n v="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1675000"/>
    <n v="1050483.3"/>
    <n v="1475000"/>
    <n v="1050483.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425000"/>
    <n v="445274.54"/>
    <n v="445275"/>
    <n v="445274.54"/>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200000"/>
    <n v="1200000"/>
    <n v="1200000"/>
    <n v="789800.50000000012"/>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700000"/>
    <n v="420000"/>
    <n v="500000"/>
    <n v="255000"/>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200000"/>
    <n v="0"/>
    <n v="0"/>
    <n v="0"/>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0"/>
    <n v="88525.25"/>
    <n v="88526"/>
    <n v="88525.25"/>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00000"/>
    <n v="505856.29"/>
    <n v="700000"/>
    <n v="428676.2900000000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50000"/>
    <n v="47790"/>
    <n v="48000"/>
    <n v="31860"/>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250000"/>
    <n v="178534"/>
    <n v="200000"/>
    <n v="17853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367421.79"/>
    <n v="370000"/>
    <n v="0"/>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16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150000"/>
    <n v="37760"/>
    <n v="75000"/>
    <n v="2832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100000"/>
    <n v="62000"/>
    <n v="100000"/>
    <n v="61999.98"/>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2264000"/>
    <n v="2822184.8499999996"/>
    <n v="3964000"/>
    <n v="2115424.8199999998"/>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50000"/>
    <n v="43070"/>
    <n v="80000"/>
    <n v="4307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480000"/>
    <n v="407498.25"/>
    <n v="480000"/>
    <n v="407498.25"/>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4600000"/>
    <n v="1324601.8"/>
    <n v="1450000"/>
    <n v="1243901.8"/>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0"/>
    <n v="1298000"/>
    <n v="1200000"/>
    <n v="129800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1400000"/>
    <n v="1095380.01"/>
    <n v="1400000"/>
    <n v="387140.01"/>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4461880"/>
    <n v="0"/>
    <n v="35013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875000"/>
    <n v="0"/>
    <n v="262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200000"/>
    <n v="0"/>
    <n v="100000"/>
    <n v="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0"/>
    <n v="60620"/>
    <n v="68000"/>
    <n v="6062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689000"/>
    <n v="956366.98"/>
    <n v="2936440"/>
    <n v="752167.9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400000"/>
    <n v="1142307.33"/>
    <n v="1598000"/>
    <n v="1012861.33"/>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200000"/>
    <n v="0"/>
    <n v="200000"/>
    <n v="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890000"/>
    <n v="615948.80000000005"/>
    <n v="6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00001"/>
    <n v="281690.89"/>
    <n v="300001"/>
    <n v="242090.89"/>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35000"/>
    <n v="0"/>
    <n v="20000"/>
    <n v="0"/>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175000"/>
    <n v="103958"/>
    <n v="104000"/>
    <n v="103958"/>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260000"/>
    <n v="392296.18"/>
    <n v="392300"/>
    <n v="0"/>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100000"/>
    <n v="15472.7"/>
    <n v="100000"/>
    <n v="15472.7"/>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250000"/>
    <n v="195649.91"/>
    <n v="229000"/>
    <n v="195649.91"/>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0"/>
    <n v="0"/>
    <n v="0"/>
    <n v="0"/>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0000000008"/>
    <n v="6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00000"/>
    <n v="120360"/>
    <n v="355000"/>
    <n v="120360"/>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50000"/>
    <n v="0"/>
    <n v="67000"/>
    <n v="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200000"/>
    <n v="2149900"/>
    <n v="2149900"/>
    <n v="198510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500000"/>
    <n v="500000"/>
    <n v="500000"/>
    <n v="5540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0"/>
    <n v="50100"/>
    <n v="50100"/>
    <n v="5010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0"/>
    <n v="34705.279999999999"/>
    <n v="40000"/>
    <n v="34705.279999999999"/>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50000"/>
    <n v="22361.73"/>
    <n v="50000"/>
    <n v="22361.73"/>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215000"/>
    <n v="70599.399999999994"/>
    <n v="215000"/>
    <n v="70599.399999999994"/>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300000"/>
    <n v="495773.70999999996"/>
    <n v="562000"/>
    <n v="495773.70999999996"/>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50000"/>
    <n v="0"/>
    <n v="49"/>
    <n v="0"/>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150000"/>
    <n v="105562.15999999999"/>
    <n v="100000"/>
    <n v="105562.16"/>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100000"/>
    <n v="154347.36000000002"/>
    <n v="166000"/>
    <n v="154347.36000000002"/>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0"/>
    <n v="0"/>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46714.68"/>
    <n v="115000"/>
    <n v="46714.68"/>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0"/>
    <n v="0"/>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7560"/>
    <n v="0"/>
  </r>
  <r>
    <s v="2023"/>
    <x v="0"/>
    <x v="0"/>
    <x v="1"/>
    <x v="1"/>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0"/>
    <n v="0"/>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95434000"/>
    <n v="60982033.340000004"/>
    <n v="73095380"/>
    <n v="54467683.340000004"/>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0"/>
    <n v="400000"/>
    <n v="530000"/>
    <n v="400000"/>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186019235"/>
    <n v="169971498.00000003"/>
    <n v="210606617"/>
    <n v="151155166.6699999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0"/>
    <n v="285000"/>
    <n v="432090"/>
    <n v="190000"/>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6534000"/>
    <n v="5109666.67"/>
    <n v="7453000"/>
    <n v="5109666.67"/>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3000000"/>
    <n v="0"/>
    <n v="33000000"/>
    <n v="0"/>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000000"/>
    <n v="0"/>
    <n v="800000"/>
    <n v="0"/>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100000"/>
    <n v="2005902.77"/>
    <n v="4020082"/>
    <n v="2005902.7700000003"/>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25854357"/>
    <n v="35657266.670000002"/>
    <n v="42338057"/>
    <n v="31919166.670000002"/>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32568775"/>
    <n v="14308499.99"/>
    <n v="17363747"/>
    <n v="12328499.9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0"/>
    <n v="250000"/>
    <n v="400000"/>
    <n v="250000"/>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0"/>
    <n v="85455.02"/>
    <n v="1279918"/>
    <n v="85455.02"/>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0"/>
    <n v="0"/>
    <n v="2500000"/>
    <n v="0"/>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33000000"/>
    <n v="20654167.470000003"/>
    <n v="25420000"/>
    <n v="2065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0"/>
    <n v="80000"/>
    <n v="80000"/>
    <n v="80000"/>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33000000"/>
    <n v="0"/>
    <n v="26695000"/>
    <n v="0"/>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0"/>
    <n v="0"/>
    <n v="1000000"/>
    <n v="0"/>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2007166.67"/>
    <n v="15883200"/>
    <n v="10569166.67"/>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0"/>
    <n v="3563333.33"/>
    <n v="3940000"/>
    <n v="3563333.33"/>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0"/>
    <n v="60000"/>
    <n v="60000"/>
    <n v="60000"/>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0"/>
    <n v="0"/>
    <n v="6305000"/>
    <n v="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20132279"/>
    <n v="16649292.469999999"/>
    <n v="21211425"/>
    <n v="14855540.649999997"/>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20132279"/>
    <n v="16808980.189999998"/>
    <n v="23847181"/>
    <n v="15003898.669999998"/>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3260861"/>
    <n v="2189673.2000000002"/>
    <n v="3579644"/>
    <n v="1949824.4399999997"/>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2424471"/>
    <n v="3555910.93"/>
    <n v="4960361"/>
    <n v="3150497.6399999997"/>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2424471"/>
    <n v="3565319.44"/>
    <n v="4970901"/>
    <n v="3159334.3400000003"/>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392696"/>
    <n v="535071.39999999991"/>
    <n v="1260556"/>
    <n v="471800.04000000004"/>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7920000"/>
    <n v="4551779.3600000013"/>
    <n v="7920000"/>
    <n v="4551779.3600000013"/>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4860000"/>
    <n v="7234976.3699999992"/>
    <n v="4860000"/>
    <n v="7234976.3699999992"/>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29400000"/>
    <n v="26764048.940000005"/>
    <n v="33200000"/>
    <n v="26764048.940000005"/>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24000000"/>
    <n v="22105386.530000005"/>
    <n v="25850000"/>
    <n v="22105386.530000005"/>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14724357"/>
    <n v="120782820.44000001"/>
    <n v="461791450"/>
    <n v="109384346.33000001"/>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0"/>
    <n v="0"/>
    <n v="155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0"/>
    <n v="1534000.01"/>
    <n v="2340000"/>
    <n v="1534000.01"/>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50000"/>
    <n v="0"/>
    <n v="5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0430547"/>
    <n v="71053696"/>
    <n v="73679547"/>
    <n v="0"/>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50000"/>
    <n v="0"/>
    <n v="20000"/>
    <n v="0"/>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50000"/>
    <n v="0"/>
    <n v="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0"/>
    <n v="795544.16"/>
    <n v="820000"/>
    <n v="45544.15"/>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0"/>
    <n v="40862.86"/>
    <n v="280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638613.71"/>
    <n v="740000"/>
    <n v="558373.7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0"/>
    <n v="0"/>
    <n v="0"/>
    <n v="0"/>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0"/>
    <n v="261867.96"/>
    <n v="560000"/>
    <n v="0"/>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0"/>
    <n v="1269412.3400000001"/>
    <n v="1540000"/>
    <n v="846274.9"/>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50000"/>
    <n v="0"/>
    <n v="50000"/>
    <n v="0"/>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0"/>
    <n v="1298000"/>
    <n v="1300000"/>
    <n v="1298000"/>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50000"/>
    <n v="0"/>
    <n v="711600"/>
    <n v="0"/>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50000"/>
    <n v="0"/>
    <n v="50000"/>
    <n v="0"/>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0"/>
    <n v="1415350.98"/>
    <n v="1550000"/>
    <n v="432666.66"/>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0"/>
    <n v="0"/>
    <n v="0"/>
    <n v="0"/>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0"/>
    <n v="1437098.4000000001"/>
    <n v="1565000"/>
    <n v="1437098.4000000001"/>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0"/>
    <n v="20000"/>
    <n v="0"/>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966099.6"/>
  </r>
  <r>
    <s v="2023"/>
    <x v="0"/>
    <x v="0"/>
    <x v="0"/>
    <x v="0"/>
    <s v="2 - Poder Ejecutivo"/>
    <s v="0221 - MINISTERIO DE ADMINISTRACIÓN PÚBLICA"/>
    <s v="0003 - OFICINA GUBERNAMENTAL DE TECNOLOGIA DE LA INFORMACION Y LA COMUNICACION (OGTIC)"/>
    <x v="3"/>
    <x v="16"/>
    <x v="57"/>
    <s v="2.3 - MATERIALES Y SUMINISTROS"/>
    <s v="2.3.2 - TEXTILES Y VESTUARIOS"/>
    <s v="N"/>
    <s v="00 - N/A"/>
    <s v="10 - FONDO GENERAL"/>
    <s v="(en blanco)"/>
    <s v="99 - MULTIPROVINCIAL"/>
    <n v="0"/>
    <n v="0"/>
    <n v="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0"/>
    <n v="2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0"/>
    <n v="517512.6"/>
    <n v="1200000"/>
    <n v="156432.6"/>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24742.58"/>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8670000"/>
    <n v="6933000"/>
    <n v="8686365"/>
    <n v="6933000"/>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530000"/>
    <n v="690365"/>
    <n v="1542000"/>
    <n v="509540"/>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0"/>
    <n v="32562.69"/>
    <n v="100000"/>
    <n v="32562.69"/>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50000"/>
    <n v="0"/>
    <n v="20000"/>
    <n v="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50000"/>
    <n v="1363571.22"/>
    <n v="1569100"/>
    <n v="5487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0"/>
    <n v="0"/>
    <n v="0"/>
    <n v="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0"/>
    <n v="0"/>
    <n v="0"/>
    <n v="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0"/>
    <n v="1719768"/>
    <n v="1945000"/>
    <n v="16500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0"/>
    <n v="232010.07"/>
    <n v="236000"/>
    <n v="232010.07"/>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0"/>
    <n v="0"/>
    <n v="47753842"/>
    <n v="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0"/>
    <n v="0"/>
    <n v="0"/>
    <n v="0"/>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8026666.6699999999"/>
    <n v="9400000"/>
    <n v="6656666.6699999999"/>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800000"/>
    <n v="472816.29"/>
    <n v="800000"/>
    <n v="389999.41000000003"/>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850000"/>
    <n v="569893.32999999996"/>
    <n v="850000"/>
    <n v="472623.33"/>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50000"/>
    <n v="42207.959999999992"/>
    <n v="150000"/>
    <n v="34630.620000000003"/>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5 - ALQUILERES Y RENTAS"/>
    <s v="N"/>
    <s v="00 - N/A"/>
    <s v="10 - FONDO GENERAL"/>
    <s v="(en blanco)"/>
    <s v="99 - MULTIPROVINCIAL"/>
    <n v="0"/>
    <n v="0"/>
    <n v="240000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4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327684384"/>
    <n v="236038798"/>
    <n v="242404798"/>
    <n v="201861366.67000002"/>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840000"/>
    <n v="900000"/>
    <n v="900000"/>
    <n v="57750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10000000"/>
    <n v="4380000"/>
    <n v="9000000"/>
    <n v="356000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300000000"/>
    <n v="380598111.38"/>
    <n v="384403158"/>
    <n v="316323926.81999999"/>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15408635"/>
    <n v="19116667.009999998"/>
    <n v="28021189.66"/>
    <n v="16071667.009999998"/>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0"/>
    <n v="1215000"/>
    <n v="1215000"/>
    <n v="91300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3600000"/>
    <n v="3725000"/>
    <n v="3725000"/>
    <n v="290500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62000000"/>
    <n v="58831200"/>
    <n v="5883120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2200000"/>
    <n v="3000000"/>
    <n v="8000000"/>
    <n v="74000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3800000"/>
    <n v="5623568.5499999998"/>
    <n v="8000000"/>
    <n v="4788740.2200000007"/>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8564205"/>
    <n v="0"/>
    <n v="8564205"/>
    <n v="0"/>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0"/>
    <n v="0"/>
    <n v="3600000"/>
    <n v="0"/>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30000000"/>
    <n v="41033400"/>
    <n v="41042400"/>
    <n v="34414000"/>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98510368"/>
    <n v="45198138"/>
    <n v="58831200"/>
    <n v="45198138"/>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271000"/>
    <n v="1379250"/>
    <n v="2271000"/>
    <n v="1379250"/>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62000000"/>
    <n v="0"/>
    <n v="58831200"/>
    <n v="0"/>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0"/>
    <n v="0"/>
    <n v="58831200"/>
    <n v="0"/>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6391400"/>
    <n v="8000000"/>
    <n v="639140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32500000"/>
    <n v="44650608.200000018"/>
    <n v="50514910.340000004"/>
    <n v="37428633.20000001"/>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38000000"/>
    <n v="45571982.409999996"/>
    <n v="49963025"/>
    <n v="38246412.560000002"/>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5097803"/>
    <n v="5580032.2300000004"/>
    <n v="6102131"/>
    <n v="4664697.0099999988"/>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150000"/>
    <n v="0"/>
    <n v="150000"/>
    <n v="0"/>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11000000"/>
    <n v="12081568.140000001"/>
    <n v="12000000"/>
    <n v="5959293.6400000006"/>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15000000"/>
    <n v="8371786.8600000003"/>
    <n v="7000000"/>
    <n v="6722121.5599999996"/>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30000000"/>
    <n v="19552630"/>
    <n v="20000000"/>
    <n v="14256107.989999998"/>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1200000"/>
    <n v="360000"/>
    <n v="1200000"/>
    <n v="0"/>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150000"/>
    <n v="100000"/>
    <n v="150000"/>
    <n v="0"/>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20000000"/>
    <n v="16056841.59"/>
    <n v="20000000"/>
    <n v="7736072.9500000002"/>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22368395"/>
    <n v="2782458.17"/>
    <n v="6468395"/>
    <n v="1350558.83"/>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5000000"/>
    <n v="3752569.0999999996"/>
    <n v="9473760"/>
    <n v="1150624.3700000001"/>
  </r>
  <r>
    <s v="2023"/>
    <x v="0"/>
    <x v="0"/>
    <x v="0"/>
    <x v="0"/>
    <s v="2 - Poder Ejecutivo"/>
    <s v="0222 - MINISTERIO DE ENERGIA Y MINAS"/>
    <s v="0001 - MINISTERIO DE ENERGIA Y MINAS"/>
    <x v="3"/>
    <x v="19"/>
    <x v="79"/>
    <s v="2.2 - CONTRATACIÓN DE SERVICIOS"/>
    <s v="2.2.3 - VIÁTICOS"/>
    <s v="N"/>
    <s v="00 - N/A"/>
    <s v="10 - FONDO GENERAL"/>
    <s v="(en blanco)"/>
    <s v="99 - MULTIPROVINCIAL"/>
    <n v="24896800"/>
    <n v="20358634.5"/>
    <n v="24896800"/>
    <n v="17375527.5"/>
  </r>
  <r>
    <s v="2023"/>
    <x v="0"/>
    <x v="0"/>
    <x v="0"/>
    <x v="0"/>
    <s v="2 - Poder Ejecutivo"/>
    <s v="0222 - MINISTERIO DE ENERGIA Y MINAS"/>
    <s v="0001 - MINISTERIO DE ENERGIA Y MINAS"/>
    <x v="3"/>
    <x v="19"/>
    <x v="79"/>
    <s v="2.2 - CONTRATACIÓN DE SERVICIOS"/>
    <s v="2.2.3 - VIÁTICOS"/>
    <s v="N"/>
    <s v="00 - N/A"/>
    <s v="10 - FONDO GENERAL"/>
    <s v="(en blanco)"/>
    <s v="99 - MULTIPROVINCIAL"/>
    <n v="5000000"/>
    <n v="3465093.9099999997"/>
    <n v="5000000"/>
    <n v="3465093.9099999997"/>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500000"/>
    <n v="0"/>
    <n v="967000"/>
    <n v="0"/>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150000"/>
    <n v="1565679.82"/>
    <n v="150000"/>
    <n v="1565679.82"/>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1000000"/>
    <n v="30192.19"/>
    <n v="1000000"/>
    <n v="30192.19"/>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1000000"/>
    <n v="26343.18"/>
    <n v="1000000"/>
    <n v="26343.18"/>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00000"/>
    <n v="4970"/>
    <n v="770000"/>
    <n v="4970"/>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1800000"/>
    <n v="0"/>
    <n v="1800000"/>
    <n v="0"/>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0"/>
    <n v="0"/>
    <n v="1028498"/>
    <n v="0"/>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0"/>
    <n v="4554800"/>
    <n v="5000000"/>
    <n v="2277399.96"/>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0"/>
    <n v="71000"/>
    <n v="3100000"/>
    <n v="71000"/>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0"/>
    <n v="2145000"/>
    <n v="4000000"/>
    <n v="0"/>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1000000"/>
    <n v="1062"/>
    <n v="1000000"/>
    <n v="0"/>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39139743"/>
    <n v="28266102.530000001"/>
    <n v="22158000"/>
    <n v="5483337.5599999996"/>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24000000"/>
    <n v="5972291.5999999996"/>
  </r>
  <r>
    <s v="2023"/>
    <x v="0"/>
    <x v="0"/>
    <x v="0"/>
    <x v="0"/>
    <s v="2 - Poder Ejecutivo"/>
    <s v="0222 - MINISTERIO DE ENERGIA Y MINAS"/>
    <s v="0001 - MINISTERIO DE ENERGIA Y MINAS"/>
    <x v="3"/>
    <x v="19"/>
    <x v="79"/>
    <s v="2.2 - CONTRATACIÓN DE SERVICIOS"/>
    <s v="2.2.6 - SEGUROS"/>
    <s v="N"/>
    <s v="00 - N/A"/>
    <s v="10 - FONDO GENERAL"/>
    <s v="(en blanco)"/>
    <s v="99 - MULTIPROVINCIAL"/>
    <n v="4040000"/>
    <n v="0"/>
    <n v="1840000"/>
    <n v="0"/>
  </r>
  <r>
    <s v="2023"/>
    <x v="0"/>
    <x v="0"/>
    <x v="0"/>
    <x v="0"/>
    <s v="2 - Poder Ejecutivo"/>
    <s v="0222 - MINISTERIO DE ENERGIA Y MINAS"/>
    <s v="0001 - MINISTERIO DE ENERGIA Y MINAS"/>
    <x v="3"/>
    <x v="19"/>
    <x v="79"/>
    <s v="2.2 - CONTRATACIÓN DE SERVICIOS"/>
    <s v="2.2.6 - SEGUROS"/>
    <s v="N"/>
    <s v="00 - N/A"/>
    <s v="10 - FONDO GENERAL"/>
    <s v="(en blanco)"/>
    <s v="99 - MULTIPROVINCIAL"/>
    <n v="8000000"/>
    <n v="13115064.880000001"/>
    <n v="12600000"/>
    <n v="13115064.880000001"/>
  </r>
  <r>
    <s v="2023"/>
    <x v="0"/>
    <x v="0"/>
    <x v="0"/>
    <x v="0"/>
    <s v="2 - Poder Ejecutivo"/>
    <s v="0222 - MINISTERIO DE ENERGIA Y MINAS"/>
    <s v="0001 - MINISTERIO DE ENERGIA Y MINAS"/>
    <x v="3"/>
    <x v="19"/>
    <x v="79"/>
    <s v="2.2 - CONTRATACIÓN DE SERVICIOS"/>
    <s v="2.2.6 - SEGUROS"/>
    <s v="N"/>
    <s v="00 - N/A"/>
    <s v="10 - FONDO GENERAL"/>
    <s v="(en blanco)"/>
    <s v="99 - MULTIPROVINCIAL"/>
    <n v="18000000"/>
    <n v="18283303.099999998"/>
    <n v="18000000"/>
    <n v="18079309.460000001"/>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5000000"/>
    <n v="1251863.2"/>
    <n v="5000000"/>
    <n v="803863.04000000004"/>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00000"/>
    <n v="71300"/>
    <n v="100000"/>
    <n v="71300"/>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200000"/>
    <n v="640714.6"/>
    <n v="400000"/>
    <n v="175086.69"/>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50000"/>
    <n v="0"/>
    <n v="50000"/>
    <n v="0"/>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50000"/>
    <n v="0"/>
    <n v="100000"/>
    <n v="0"/>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000000"/>
    <n v="0"/>
    <n v="1000000"/>
    <n v="0"/>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0000000"/>
    <n v="4529013.7600000007"/>
    <n v="10000000"/>
    <n v="2830312.3099999996"/>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300000"/>
    <n v="621011.02"/>
    <n v="300000"/>
    <n v="172953.52"/>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500000"/>
    <n v="3698699.5199999996"/>
    <n v="4890000"/>
    <n v="1789151.2000000002"/>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1000000"/>
    <n v="168360"/>
    <n v="1000000"/>
    <n v="120600"/>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2000000"/>
    <n v="1830400"/>
    <n v="2000000"/>
    <n v="601800"/>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500000"/>
    <n v="340880"/>
    <n v="500000"/>
    <n v="293821.18"/>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500000"/>
    <n v="0"/>
    <n v="500000"/>
    <n v="0"/>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15000000"/>
    <n v="20798306.559999999"/>
    <n v="25882427"/>
    <n v="14695740.97000000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6000000"/>
    <n v="0"/>
    <n v="3000000"/>
    <n v="0"/>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10000000"/>
    <n v="902947.8"/>
    <n v="2290737"/>
    <n v="442500"/>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82406158"/>
    <n v="139341188.16999999"/>
    <n v="137406158"/>
    <n v="139093188.16999999"/>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11000000"/>
    <n v="2744058.57"/>
    <n v="5421613"/>
    <n v="2440695.77"/>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61500"/>
    <n v="74340"/>
    <n v="4078400"/>
    <n v="74340"/>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266589561"/>
    <n v="21423815.690000001"/>
    <n v="25084464.579999998"/>
    <n v="16687761.109999999"/>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500000"/>
    <n v="5419927.4699999997"/>
    <n v="1200000"/>
    <n v="5419927.4699999997"/>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0"/>
    <n v="298839.31"/>
    <n v="4581660"/>
    <n v="179659.31"/>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5000000"/>
    <n v="45759501.259999998"/>
    <n v="47000000"/>
    <n v="18247993.420000002"/>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2000000"/>
    <n v="0"/>
    <n v="3027760"/>
    <n v="0"/>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000000"/>
    <n v="4719547.43"/>
    <n v="7000000"/>
    <n v="1830231.1400000001"/>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0000"/>
    <n v="0"/>
    <n v="50000"/>
    <n v="0"/>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00000"/>
    <n v="531760.99"/>
    <n v="3250000"/>
    <n v="265574.7"/>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100000"/>
    <n v="1595005.2799999998"/>
    <n v="7679258"/>
    <n v="218840.17"/>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3839548.5300000003"/>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80000"/>
    <n v="16805.84"/>
    <n v="80000"/>
    <n v="10433.84"/>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300000"/>
    <n v="803115.2"/>
    <n v="332500"/>
    <n v="528977.6"/>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000000"/>
    <n v="2161997.09"/>
    <n v="2518350"/>
    <n v="1413847.06"/>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200000"/>
    <n v="0"/>
    <n v="200000"/>
    <n v="0"/>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800000"/>
    <n v="1152915.6499999999"/>
    <n v="1874125"/>
    <n v="1114896.05"/>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3000000"/>
    <n v="3204610.05"/>
    <n v="3000000"/>
    <n v="2318867.73"/>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50000"/>
    <n v="159232.03"/>
    <n v="250000"/>
    <n v="10552.029999999999"/>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300000"/>
    <n v="129420"/>
    <n v="300000"/>
    <n v="129420"/>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50000"/>
    <n v="0"/>
    <n v="50000"/>
    <n v="0"/>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94948.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0"/>
    <n v="17999.13"/>
    <n v="500000"/>
    <n v="17999.13"/>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0"/>
    <n v="74431.239999999991"/>
    <n v="2676891.62"/>
    <n v="74431.239999999991"/>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195445.38999999998"/>
    <n v="1000000"/>
    <n v="177450.38999999998"/>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605428"/>
    <n v="1811456.76"/>
    <n v="8133669"/>
    <n v="12185.68"/>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00000"/>
    <n v="136589.25"/>
    <n v="1029659"/>
    <n v="136589.25"/>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20000"/>
    <n v="132612.96000000002"/>
    <n v="20000"/>
    <n v="132612.96000000002"/>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72932"/>
    <n v="55314.36"/>
    <n v="72932"/>
    <n v="55314.3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0000"/>
    <n v="0"/>
    <n v="10000"/>
    <n v="0"/>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3000000"/>
    <n v="3782057.72"/>
    <n v="12777364"/>
    <n v="419994.0600000000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3717762"/>
    <n v="15445436.820000002"/>
    <n v="13598236"/>
    <n v="2528272.7200000002"/>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0"/>
    <n v="0"/>
    <n v="201404"/>
    <n v="0"/>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30000"/>
    <n v="30559.809999999998"/>
    <n v="30000"/>
    <n v="30559.81"/>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50000"/>
    <n v="5625"/>
    <n v="50000"/>
    <n v="0"/>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00000"/>
    <n v="9071.89"/>
    <n v="100000"/>
    <n v="9071.89"/>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4622976.9399999995"/>
    <n v="10210000"/>
    <n v="1215872"/>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9677616.0099999998"/>
    <n v="11331937.310000002"/>
    <n v="0"/>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5604502.1000000006"/>
    <n v="17717033.960000001"/>
    <n v="0"/>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0"/>
    <n v="100000"/>
    <n v="0"/>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0"/>
    <n v="100000"/>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5000000"/>
    <n v="29294523.869999997"/>
    <n v="35000000"/>
    <n v="19903641.830000002"/>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0"/>
    <n v="103320"/>
    <n v="200000"/>
    <n v="37201"/>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1500000"/>
    <n v="874519.49"/>
    <n v="1500000"/>
    <n v="847733.49"/>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200000"/>
    <n v="561.67999999999995"/>
    <n v="200000"/>
    <n v="561.67999999999995"/>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100000"/>
    <n v="10974"/>
    <n v="100000"/>
    <n v="10974"/>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50000"/>
    <n v="5546"/>
    <n v="1865000"/>
    <n v="2239"/>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150000"/>
    <n v="116820"/>
    <n v="150000"/>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100000"/>
    <n v="288047.37"/>
    <n v="559403"/>
    <n v="130517.37"/>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1000000"/>
    <n v="610261.03"/>
    <n v="1000000"/>
    <n v="457205.75"/>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100000"/>
    <n v="5567.71"/>
    <n v="376525"/>
    <n v="2973.6"/>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700000"/>
    <n v="623269.0199999999"/>
    <n v="900000"/>
    <n v="446602.64999999997"/>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146349.5"/>
    <n v="900000"/>
    <n v="0"/>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78269.399999999994"/>
    <n v="1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3000000"/>
    <n v="648137.9"/>
    <n v="3000000"/>
    <n v="323130.49999999994"/>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10000"/>
    <n v="0"/>
    <n v="2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2100425"/>
    <n v="5137428.9000000004"/>
    <n v="6178736"/>
    <n v="3065837.57"/>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200000"/>
    <n v="662808.88"/>
    <n v="4014200"/>
    <n v="662808.88"/>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200000"/>
    <n v="116820.61000000002"/>
    <n v="2350000"/>
    <n v="79293.319999999992"/>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600000"/>
    <n v="291795.90999999997"/>
    <n v="600000"/>
    <n v="270996.29000000004"/>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300000"/>
    <n v="694217.12"/>
    <n v="2527820"/>
    <n v="650879.52"/>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28261305"/>
    <n v="34753033.579999998"/>
    <n v="35035156"/>
    <n v="9106052.1700000037"/>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0"/>
    <n v="0"/>
    <n v="10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10000000"/>
    <n v="6222158.75"/>
    <n v="10000000"/>
    <n v="4920026.879999998"/>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621518"/>
    <n v="1335575.6599999997"/>
    <n v="5078789"/>
    <n v="492451.22"/>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200000"/>
    <n v="271603.05"/>
    <n v="828922"/>
    <n v="69959.200000000012"/>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3000000"/>
    <n v="2355798.6800000002"/>
    <n v="8175104"/>
    <n v="1032067.8600000001"/>
  </r>
  <r>
    <s v="2023"/>
    <x v="0"/>
    <x v="0"/>
    <x v="1"/>
    <x v="1"/>
    <s v="2 - Poder Ejecutivo"/>
    <s v="0222 - MINISTERIO DE ENERGIA Y MINAS"/>
    <s v="0001 - MINISTERIO DE ENERGIA Y MINAS"/>
    <x v="3"/>
    <x v="19"/>
    <x v="79"/>
    <s v="2.3 - MATERIALES Y SUMINISTROS"/>
    <s v="2.3.9 - PRODUCTOS Y ÚTILES VARIOS"/>
    <s v="N"/>
    <s v="00 - N/A"/>
    <s v="10 - FONDO GENERAL"/>
    <s v="(en blanco)"/>
    <s v="99 - MULTIPROVINCIAL"/>
    <n v="2500000"/>
    <n v="0"/>
    <n v="0"/>
    <n v="0"/>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165986.09"/>
    <n v="36108"/>
    <n v="0"/>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23830464.719999999"/>
    <n v="35398324.629999995"/>
    <n v="348902.40000000002"/>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276484.62"/>
    <n v="606200"/>
    <n v="0"/>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472907.42000000004"/>
    <n v="2839889"/>
    <n v="0"/>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303555.59999999998"/>
    <n v="0"/>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89722"/>
    <n v="0"/>
  </r>
  <r>
    <s v="2023"/>
    <x v="0"/>
    <x v="0"/>
    <x v="1"/>
    <x v="1"/>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0"/>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41054000"/>
    <n v="41875545.32"/>
    <n v="34350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2415591"/>
    <n v="2814454.2199999997"/>
    <n v="2814454.2199999997"/>
    <n v="2353456.7400000002"/>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2934000"/>
    <n v="2914834"/>
    <n v="3534000"/>
    <n v="243885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300000"/>
    <n v="363591.46"/>
    <n v="363591.46"/>
    <n v="304013.66000000003"/>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83226243"/>
    <n v="83534003.840000004"/>
    <n v="83534049"/>
    <n v="69583683.200000003"/>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200000"/>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200000"/>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6440000"/>
    <n v="17225833.329999998"/>
    <n v="17226500"/>
    <n v="14184833.33"/>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50000"/>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2839560"/>
    <n v="2972560"/>
    <n v="2972560"/>
    <n v="221167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639456"/>
    <n v="1639456.44"/>
    <n v="1639456"/>
    <n v="1366213.7000000002"/>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8770773"/>
    <n v="8872988.0199999996"/>
    <n v="8938198"/>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800000"/>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743621"/>
    <n v="24919.24"/>
    <n v="25262"/>
    <n v="24919.24"/>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104000"/>
    <n v="1104000"/>
    <n v="1104000"/>
    <n v="920000"/>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8187070"/>
    <n v="7810568.9900000002"/>
    <n v="7810571"/>
    <n v="7810568.9900000002"/>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2604283"/>
    <n v="2679282.4699999997"/>
    <n v="2679283"/>
    <n v="2573865.2000000002"/>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7343826"/>
    <n v="7962054.8700000001"/>
    <n v="7962056"/>
    <n v="0"/>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7284250"/>
    <n v="7408956.3100000005"/>
    <n v="7409054"/>
    <n v="6139171.7000000002"/>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7394314"/>
    <n v="7481402.0999999996"/>
    <n v="7481628"/>
    <n v="6201594.5199999986"/>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958977"/>
    <n v="1003720.08"/>
    <n v="1003756"/>
    <n v="831325.02000000037"/>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18000"/>
    <n v="27463.67"/>
    <n v="43000"/>
    <n v="12547.660000000002"/>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1488000"/>
    <n v="1538974.38"/>
    <n v="1588000"/>
    <n v="1111064.4499999997"/>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50000"/>
    <n v="0"/>
    <n v="50000"/>
    <n v="0"/>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44000"/>
    <n v="305136"/>
    <n v="444000"/>
    <n v="263783"/>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2112000"/>
    <n v="1264406.8599999999"/>
    <n v="1879200"/>
    <n v="939904.02999999991"/>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29952"/>
    <n v="29952"/>
    <n v="29952"/>
    <n v="22464"/>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150000"/>
    <n v="0"/>
    <n v="87500"/>
    <n v="0"/>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25000"/>
    <n v="0"/>
    <n v="0"/>
    <n v="0"/>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125000"/>
    <n v="8024"/>
    <n v="50000"/>
    <n v="8024"/>
  </r>
  <r>
    <s v="2023"/>
    <x v="0"/>
    <x v="0"/>
    <x v="0"/>
    <x v="0"/>
    <s v="2 - Poder Ejecutivo"/>
    <s v="0222 - MINISTERIO DE ENERGIA Y MINAS"/>
    <s v="0002 - DIRECCION GENERAL DE MINERIA"/>
    <x v="3"/>
    <x v="20"/>
    <x v="80"/>
    <s v="2.2 - CONTRATACIÓN DE SERVICIOS"/>
    <s v="2.2.3 - VIÁTICOS"/>
    <s v="N"/>
    <s v="00 - N/A"/>
    <s v="10 - FONDO GENERAL"/>
    <s v="(en blanco)"/>
    <s v="99 - MULTIPROVINCIAL"/>
    <n v="3000000"/>
    <n v="2850000"/>
    <n v="3000000"/>
    <n v="2593250"/>
  </r>
  <r>
    <s v="2023"/>
    <x v="0"/>
    <x v="0"/>
    <x v="0"/>
    <x v="0"/>
    <s v="2 - Poder Ejecutivo"/>
    <s v="0222 - MINISTERIO DE ENERGIA Y MINAS"/>
    <s v="0002 - DIRECCION GENERAL DE MINERIA"/>
    <x v="3"/>
    <x v="20"/>
    <x v="80"/>
    <s v="2.2 - CONTRATACIÓN DE SERVICIOS"/>
    <s v="2.2.3 - VIÁTICOS"/>
    <s v="N"/>
    <s v="00 - N/A"/>
    <s v="10 - FONDO GENERAL"/>
    <s v="(en blanco)"/>
    <s v="99 - MULTIPROVINCIAL"/>
    <n v="500000"/>
    <n v="0"/>
    <n v="500000"/>
    <n v="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150000"/>
    <n v="0"/>
    <n v="0"/>
    <n v="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6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50000"/>
    <n v="0"/>
    <n v="50000"/>
    <n v="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50000"/>
    <n v="0"/>
    <n v="0"/>
    <n v="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50000"/>
    <n v="0"/>
    <n v="0"/>
    <n v="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50000"/>
    <n v="0"/>
    <n v="50000"/>
    <n v="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800000"/>
    <n v="737100"/>
    <n v="73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725000"/>
    <n v="1046529.2100000001"/>
    <n v="1051500"/>
    <n v="1046529.2100000001"/>
  </r>
  <r>
    <s v="2023"/>
    <x v="0"/>
    <x v="0"/>
    <x v="0"/>
    <x v="0"/>
    <s v="2 - Poder Ejecutivo"/>
    <s v="0222 - MINISTERIO DE ENERGIA Y MINAS"/>
    <s v="0002 - DIRECCION GENERAL DE MINERIA"/>
    <x v="3"/>
    <x v="20"/>
    <x v="80"/>
    <s v="2.2 - CONTRATACIÓN DE SERVICIOS"/>
    <s v="2.2.6 - SEGUROS"/>
    <s v="N"/>
    <s v="00 - N/A"/>
    <s v="10 - FONDO GENERAL"/>
    <s v="(en blanco)"/>
    <s v="99 - MULTIPROVINCIAL"/>
    <n v="1380000"/>
    <n v="1048276.52"/>
    <n v="1282000"/>
    <n v="1048276.52"/>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00000"/>
    <n v="223846"/>
    <n v="227620"/>
    <n v="223846"/>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50000"/>
    <n v="0"/>
    <n v="50000"/>
    <n v="0"/>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00000"/>
    <n v="0"/>
    <n v="37380"/>
    <n v="0"/>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75000"/>
    <n v="0"/>
    <n v="10000"/>
    <n v="0"/>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75000"/>
    <n v="0"/>
    <n v="7900"/>
    <n v="0"/>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50000"/>
    <n v="85786"/>
    <n v="150000"/>
    <n v="0"/>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25000"/>
    <n v="0"/>
    <n v="0"/>
    <n v="0"/>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000000"/>
    <n v="949999.36"/>
    <n v="1090300"/>
    <n v="523891.47000000003"/>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00000"/>
    <n v="107061.72"/>
    <n v="108000"/>
    <n v="61041.72"/>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75000"/>
    <n v="0"/>
    <n v="2500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50000"/>
    <n v="37760"/>
    <n v="50000"/>
    <n v="3776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5000"/>
    <n v="0"/>
    <n v="2500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55000"/>
    <n v="169999.8"/>
    <n v="225000"/>
    <n v="108499.83"/>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00000"/>
    <n v="78000"/>
    <n v="200000"/>
    <n v="7800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00000"/>
    <n v="0"/>
    <n v="5000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00000"/>
    <n v="167088"/>
    <n v="20000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00000"/>
    <n v="0"/>
    <n v="37000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5000"/>
    <n v="0"/>
    <n v="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240000"/>
    <n v="340460"/>
    <n v="341000"/>
    <n v="14952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50000"/>
    <n v="0"/>
    <n v="25000"/>
    <n v="0"/>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50000"/>
    <n v="0"/>
    <n v="25000"/>
    <n v="0"/>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200000"/>
    <n v="0"/>
    <n v="78480"/>
    <n v="0"/>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4956000"/>
    <n v="5200519.71"/>
    <n v="5125520"/>
    <n v="2931733.7"/>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150000"/>
    <n v="0"/>
    <n v="325000"/>
    <n v="0"/>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375000"/>
    <n v="314099.13"/>
    <n v="375000"/>
    <n v="253942.41"/>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100000"/>
    <n v="85120"/>
    <n v="100000"/>
    <n v="66915"/>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25000"/>
    <n v="0"/>
    <n v="25000"/>
    <n v="0"/>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60000"/>
    <n v="0"/>
    <n v="30000"/>
    <n v="0"/>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75000"/>
    <n v="9116.02"/>
    <n v="45000"/>
    <n v="9116.02"/>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75000"/>
    <n v="36993"/>
    <n v="75000"/>
    <n v="36993"/>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100000"/>
    <n v="0"/>
    <n v="50000"/>
    <n v="0"/>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150000"/>
    <n v="226627.20000000001"/>
    <n v="230000"/>
    <n v="225683.20000000001"/>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150000"/>
    <n v="197534.01"/>
    <n v="200000"/>
    <n v="197475.01"/>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50000"/>
    <n v="6411.51"/>
    <n v="50000"/>
    <n v="6411.51"/>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50000"/>
    <n v="13950"/>
    <n v="20000"/>
    <n v="3100"/>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300000"/>
    <n v="67981.03"/>
    <n v="250000"/>
    <n v="67981.03"/>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50000"/>
    <n v="0"/>
    <n v="25000"/>
    <n v="0"/>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125000"/>
    <n v="11950"/>
    <n v="50000"/>
    <n v="0"/>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10000"/>
    <n v="0"/>
    <n v="10000"/>
    <n v="0"/>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50000"/>
    <n v="354"/>
    <n v="53500"/>
    <n v="354"/>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10000"/>
    <n v="0"/>
    <n v="10000"/>
    <n v="0"/>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85000"/>
    <n v="0"/>
    <n v="20000"/>
    <n v="0"/>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55000"/>
    <n v="21261.24"/>
    <n v="55000"/>
    <n v="21261.239999999998"/>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50000"/>
    <n v="354"/>
    <n v="35000"/>
    <n v="354"/>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15000"/>
    <n v="0"/>
    <n v="15000"/>
    <n v="0"/>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25000"/>
    <n v="0"/>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20000"/>
    <n v="0"/>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10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1560000"/>
    <n v="1560000"/>
    <n v="1560000"/>
    <n v="93600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2340000"/>
    <n v="2340000"/>
    <n v="2340000"/>
    <n v="140400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0"/>
    <n v="460.2"/>
    <n v="1500"/>
    <n v="460.2"/>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50000"/>
    <n v="0"/>
    <n v="485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0"/>
    <n v="0"/>
    <n v="15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50000"/>
    <n v="0"/>
    <n v="50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50000"/>
    <n v="0"/>
    <n v="50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50000"/>
    <n v="18278.2"/>
    <n v="50000"/>
    <n v="18278.2"/>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50000"/>
    <n v="31031.85"/>
    <n v="50000"/>
    <n v="31031.85"/>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75000"/>
    <n v="120531.46"/>
    <n v="155000"/>
    <n v="120531.46"/>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500000"/>
    <n v="698483"/>
    <n v="775000"/>
    <n v="669866.3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50000"/>
    <n v="1770"/>
    <n v="50000"/>
    <n v="1770"/>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0"/>
    <n v="4500"/>
    <n v="5000"/>
    <n v="4500"/>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50000"/>
    <n v="32342.98"/>
    <n v="50000"/>
    <n v="30395.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250000"/>
    <n v="106813.9"/>
    <n v="125000"/>
    <n v="106813.9"/>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75000"/>
    <n v="27977.71"/>
    <n v="75000"/>
    <n v="27977.71"/>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25000"/>
    <n v="25217.78"/>
    <n v="25000"/>
    <n v="25217.7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50000"/>
    <n v="55766.8"/>
    <n v="150000"/>
    <n v="55766.799999999996"/>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0"/>
    <n v="0"/>
    <n v="10000"/>
    <n v="0"/>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0"/>
    <n v="0"/>
    <n v="10000"/>
    <n v="0"/>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2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855379291"/>
    <n v="604438274.05000007"/>
    <n v="663667302.49000001"/>
    <n v="442675110.62"/>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0"/>
    <n v="1280000"/>
    <n v="1280000"/>
    <n v="32000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000000"/>
    <n v="317838.40000000002"/>
    <n v="1000000"/>
    <n v="235838.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242274000"/>
    <n v="422035000"/>
    <n v="422274000"/>
    <n v="325271916.76999998"/>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8654168"/>
    <n v="33630168"/>
    <n v="33630168"/>
    <n v="21507626"/>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0"/>
    <n v="639000"/>
    <n v="756000"/>
    <n v="38100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7175347"/>
    <n v="2138808"/>
    <n v="5697075"/>
    <n v="1005468"/>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98646317"/>
    <n v="0"/>
    <n v="100265109"/>
    <n v="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1161800"/>
    <n v="3348000"/>
    <n v="11161800"/>
    <n v="252600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5000000"/>
    <n v="7707420.7300000004"/>
    <n v="5327886.84"/>
    <n v="6548698.480000000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10000000"/>
    <n v="0"/>
    <n v="10000000"/>
    <n v="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2300000"/>
    <n v="0"/>
    <n v="2300000"/>
    <n v="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1300000"/>
    <n v="0"/>
    <n v="1300000"/>
    <n v="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10000000"/>
    <n v="0"/>
    <n v="10000000"/>
    <n v="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10000000"/>
    <n v="2610000"/>
    <n v="10000000"/>
    <n v="261000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000000"/>
    <n v="1402631.1600000001"/>
    <n v="3000000"/>
    <n v="1402630.3599999999"/>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200000"/>
    <n v="805017.45"/>
    <n v="200000"/>
    <n v="0"/>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60276000"/>
    <n v="61016000"/>
    <n v="62600000"/>
    <n v="46648500"/>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98646317"/>
    <n v="82602948.939999998"/>
    <n v="98646317"/>
    <n v="82602948.939999998"/>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000000"/>
    <n v="0"/>
    <n v="1000000"/>
    <n v="0"/>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300000"/>
    <n v="0"/>
    <n v="1300000"/>
    <n v="0"/>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0000000"/>
    <n v="0"/>
    <n v="10000000"/>
    <n v="0"/>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98646317"/>
    <n v="0"/>
    <n v="986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78374464"/>
    <n v="73330667.069999993"/>
    <n v="74978135.789999992"/>
    <n v="55309967.419999972"/>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79767066"/>
    <n v="74947259.159999996"/>
    <n v="76585312.659999996"/>
    <n v="56172439.709999993"/>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2221243"/>
    <n v="10331323.220000001"/>
    <n v="10706906.219999999"/>
    <n v="8836924.5600000024"/>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250000"/>
    <n v="0"/>
    <n v="25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300000"/>
    <n v="0"/>
    <n v="3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50000"/>
    <n v="0"/>
    <n v="5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22000000"/>
    <n v="19000000"/>
    <n v="21000000"/>
    <n v="15105631.749999998"/>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25000000"/>
    <n v="22017516.510000002"/>
    <n v="25000000"/>
    <n v="16155991.01"/>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50000"/>
    <n v="522431.22"/>
    <n v="450000"/>
    <n v="501205.50000000006"/>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382200"/>
    <n v="195000"/>
    <n v="382200"/>
    <n v="133186"/>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3000000"/>
    <n v="0"/>
    <n v="20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10000"/>
    <n v="0"/>
    <n v="1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5000000"/>
    <n v="1376132.7399999998"/>
    <n v="5000000"/>
    <n v="1376132.7399999998"/>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10000"/>
    <n v="0"/>
    <n v="1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10000"/>
    <n v="207466"/>
    <n v="10000"/>
    <n v="2500"/>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0000000"/>
    <n v="51876206"/>
    <n v="113333800"/>
    <n v="49899706"/>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10000"/>
    <n v="0"/>
    <n v="10000"/>
    <n v="0"/>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2000000"/>
    <n v="1581200"/>
    <n v="3366200"/>
    <n v="1545800"/>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1030817"/>
    <n v="2118404.0699999998"/>
    <n v="2119000"/>
    <n v="1589221.27"/>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18000000"/>
    <n v="40934200"/>
    <n v="42000000"/>
    <n v="37075600"/>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0"/>
    <n v="0"/>
    <n v="10000"/>
    <n v="0"/>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500000"/>
    <n v="667128.57999999996"/>
    <n v="700000"/>
    <n v="261960"/>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3500000"/>
    <n v="171572"/>
    <n v="600000"/>
    <n v="1715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3797877"/>
    <n v="10276474.5"/>
    <n v="13183708.93"/>
    <n v="962673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000000"/>
    <n v="0"/>
    <n v="500000"/>
    <n v="0"/>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0000000"/>
    <n v="13053794.5"/>
    <n v="17688694"/>
    <n v="12595129.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2000000"/>
    <n v="0"/>
    <n v="100000"/>
    <n v="0"/>
  </r>
  <r>
    <s v="2023"/>
    <x v="0"/>
    <x v="0"/>
    <x v="0"/>
    <x v="0"/>
    <s v="2 - Poder Ejecutivo"/>
    <s v="0223 - MINISTERIO DE LA VIVIENDA, HABITAT Y EDIFICACIONES (MIVHED)"/>
    <s v="0001 - MINISTERIO DE LA VIVIENDA, HABITAT Y EDIFICACIONES (MIVHED)"/>
    <x v="1"/>
    <x v="2"/>
    <x v="56"/>
    <s v="2.2 - CONTRATACIÓN DE SERVICIOS"/>
    <s v="2.2.3 - VIÁTICOS"/>
    <s v="N"/>
    <s v="00 - N/A"/>
    <s v="50 - CRÉDITO INTERNO"/>
    <s v="(en blanco)"/>
    <s v="99 - MULTIPROVINCIAL"/>
    <n v="0"/>
    <n v="428900"/>
    <n v="5000000"/>
    <n v="42890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100000"/>
    <n v="29140"/>
    <n v="100000"/>
    <n v="2914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400000"/>
    <n v="0"/>
    <n v="389100"/>
    <n v="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100000"/>
    <n v="35061.800000000003"/>
    <n v="100000"/>
    <n v="35061.800000000003"/>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7199200"/>
    <n v="0"/>
    <n v="0"/>
    <n v="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1050000"/>
    <n v="8531243.8000000007"/>
    <n v="14121980"/>
    <n v="8531243.8000000007"/>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500000"/>
    <n v="2000000"/>
    <n v="1100000"/>
    <n v="200000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50 - CRÉDITO INTERNO"/>
    <s v="(en blanco)"/>
    <s v="99 - MULTIPROVINCIAL"/>
    <n v="0"/>
    <n v="4855570"/>
    <n v="20000000"/>
    <n v="485557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50000000"/>
    <n v="41062037.019999996"/>
    <n v="44500000"/>
    <n v="31334973.069999993"/>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10000"/>
    <n v="0"/>
    <n v="1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0"/>
    <n v="11800"/>
    <n v="18000"/>
    <n v="1180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500000"/>
    <n v="7688968.5900000008"/>
    <n v="2500000"/>
    <n v="4554813.9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0"/>
    <n v="27794.41"/>
    <n v="30000"/>
    <n v="27794.41"/>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9053904"/>
    <n v="7544920"/>
    <n v="9030934"/>
    <n v="754492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100000"/>
    <n v="0"/>
    <n v="1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3310160"/>
    <n v="0"/>
    <n v="2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10000"/>
    <n v="6589000"/>
    <n v="7769000"/>
    <n v="539100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5000000"/>
    <n v="413359.15"/>
    <n v="452000"/>
    <n v="413359.1499999999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34000000"/>
    <n v="177000"/>
    <n v="1177000"/>
    <n v="17700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0"/>
    <n v="74240"/>
    <n v="5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100000"/>
    <n v="0"/>
    <n v="1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1000000"/>
    <n v="67922.960000000006"/>
    <n v="500000"/>
    <n v="67922.960000000006"/>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2000000"/>
    <n v="0"/>
    <n v="5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1000000"/>
    <n v="0"/>
    <n v="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20533686"/>
    <n v="53267964.149999999"/>
    <n v="56197934"/>
    <n v="53267964.149999999"/>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1153563"/>
    <n v="0"/>
    <n v="1045382.29"/>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8371166"/>
    <n v="18001582.080000002"/>
    <n v="14771166"/>
    <n v="18001582.080000002"/>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40679339"/>
    <n v="31874496.059999999"/>
    <n v="38374388.869999997"/>
    <n v="23163387.739999998"/>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10000"/>
    <n v="0"/>
    <n v="1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1000000"/>
    <n v="0"/>
    <n v="100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3000000"/>
    <n v="1389399.88"/>
    <n v="3000000"/>
    <n v="1389399.88"/>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18404124"/>
    <n v="2130798.25"/>
    <n v="2704124"/>
    <n v="2130798.25"/>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6800000"/>
    <n v="0"/>
    <n v="900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2143748"/>
    <n v="30461.360000000001"/>
    <n v="2000000"/>
    <n v="30461.360000000001"/>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500000"/>
    <n v="0"/>
    <n v="300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5000"/>
    <n v="0"/>
    <n v="5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0"/>
    <n v="43017.67"/>
    <n v="43070"/>
    <n v="43017.6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350000"/>
    <n v="607848.16"/>
    <n v="607900"/>
    <n v="607848.15999999992"/>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8022629"/>
    <n v="10991560.07"/>
    <n v="11068200"/>
    <n v="4181410.6400000011"/>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0"/>
    <n v="0"/>
    <n v="1015714.5"/>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2778540"/>
    <n v="343148.1"/>
    <n v="1426175"/>
    <n v="343148.1"/>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500000"/>
    <n v="0"/>
    <n v="18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2000000"/>
    <n v="0"/>
    <n v="300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0"/>
    <n v="1222335.3400000001"/>
    <n v="1482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250000"/>
    <n v="141600"/>
    <n v="180000"/>
    <n v="14160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0"/>
    <n v="0"/>
    <n v="50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50000"/>
    <n v="1167990"/>
    <n v="50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0"/>
    <n v="0"/>
    <n v="145000"/>
    <n v="0"/>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8000000"/>
    <n v="19170688.500000004"/>
    <n v="19965000"/>
    <n v="9964206.0400000028"/>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0"/>
    <n v="1881513.45"/>
    <n v="3435000"/>
    <n v="652799.6"/>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000000"/>
    <n v="694543.28"/>
    <n v="1905000"/>
    <n v="694543.28"/>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1000"/>
    <n v="920.68"/>
    <n v="1000"/>
    <n v="920.68"/>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1000000"/>
    <n v="247800"/>
    <n v="600000"/>
    <n v="24780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222359"/>
    <n v="87243.299999999988"/>
    <n v="100000"/>
    <n v="87243.299999999988"/>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5000"/>
    <n v="2969.8999999999996"/>
    <n v="5000"/>
    <n v="2969.8999999999996"/>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20000000"/>
    <n v="35715225.010000005"/>
    <n v="43000000"/>
    <n v="27100409.110000003"/>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18000000"/>
    <n v="24780"/>
    <n v="48585700"/>
    <n v="2478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1500000"/>
    <n v="3296684"/>
    <n v="2627388"/>
    <n v="3296684"/>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750000"/>
    <n v="0"/>
    <n v="66000"/>
    <n v="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1929040"/>
    <n v="577008.91"/>
    <n v="575858.91000000015"/>
    <n v="577008.91"/>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15000000"/>
    <n v="8649070.6899999995"/>
    <n v="11442389.5"/>
    <n v="4019163.69"/>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2000000"/>
    <n v="315885.12"/>
    <n v="1450000"/>
    <n v="315885.12"/>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50000"/>
    <n v="0"/>
    <n v="5000"/>
    <n v="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2000000"/>
    <n v="424800"/>
    <n v="600000"/>
    <n v="28320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800000"/>
    <n v="441000.81"/>
    <n v="900000"/>
    <n v="211373.83000000002"/>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30000"/>
    <n v="45375.72"/>
    <n v="30000"/>
    <n v="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0"/>
    <n v="789999.99"/>
    <n v="9500000"/>
    <n v="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0"/>
    <n v="0"/>
    <n v="500000"/>
    <n v="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3000000"/>
    <n v="4165046"/>
    <n v="13947754.370000001"/>
    <n v="3500706"/>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0"/>
    <n v="544416"/>
    <n v="5250000"/>
    <n v="48900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000000"/>
    <n v="108999.94"/>
    <n v="500000"/>
    <n v="0"/>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0"/>
    <n v="5381616.9500000002"/>
    <n v="6450000"/>
    <n v="4195555.55"/>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5000000"/>
    <n v="0"/>
    <n v="2418000"/>
    <n v="0"/>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12000000"/>
    <n v="2034104"/>
    <n v="7000000"/>
    <n v="2034104"/>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13000000"/>
    <n v="19176770.82"/>
    <n v="21935529"/>
    <n v="12714948.040000001"/>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1500000"/>
    <n v="2712451.3499999996"/>
    <n v="1400000"/>
    <n v="1923916.35"/>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0"/>
    <n v="1396355.01"/>
    <n v="1500000"/>
    <n v="1057813"/>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6613244"/>
    <n v="6541371.7700000005"/>
    <n v="7313244"/>
    <n v="6541371.7700000005"/>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1000000"/>
    <n v="596395.6"/>
    <n v="905000"/>
    <n v="596395.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0000"/>
    <n v="1098375.77"/>
    <n v="1461300"/>
    <n v="745440.19"/>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1000"/>
    <n v="154315.98000000001"/>
    <n v="175000"/>
    <n v="154315.980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1000"/>
    <n v="384002.21"/>
    <n v="1000"/>
    <n v="384002.2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2000000"/>
    <n v="2330823.9"/>
    <n v="3008066"/>
    <n v="1797156.9"/>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100000"/>
    <n v="122504.06"/>
    <n v="90000"/>
    <n v="122504.0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1050000"/>
    <n v="0"/>
    <n v="100000"/>
    <n v="0"/>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50 - CRÉDITO INTERNO"/>
    <s v="(en blanco)"/>
    <s v="99 - MULTIPROVINCIAL"/>
    <n v="0"/>
    <n v="73106435.510000005"/>
    <n v="75418508.420000002"/>
    <n v="32229777.93"/>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000"/>
    <n v="15109.679999999997"/>
    <n v="15200"/>
    <n v="15109.679999999997"/>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2583"/>
    <n v="1293752"/>
    <n v="1372583"/>
    <n v="1256582"/>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0"/>
    <n v="1154.6300000000001"/>
    <n v="1200"/>
    <n v="1154.6199999999999"/>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1050000"/>
    <n v="328929.44"/>
    <n v="400000"/>
    <n v="7504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2041191"/>
    <n v="1841112.7"/>
    <n v="2210000"/>
    <n v="63613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000000"/>
    <n v="173548.5"/>
    <n v="437508.68999999994"/>
    <n v="173548.5"/>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600006"/>
    <n v="175832.99"/>
    <n v="183117"/>
    <n v="175832.99"/>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00000"/>
    <n v="19706"/>
    <n v="52000"/>
    <n v="19706"/>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1000000"/>
    <n v="894440.71"/>
    <n v="829500"/>
    <n v="403206"/>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600000"/>
    <n v="1564043.3900000001"/>
    <n v="2215000"/>
    <n v="1490149.08"/>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700000"/>
    <n v="335391.40000000002"/>
    <n v="600000"/>
    <n v="315508.40000000002"/>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5000"/>
    <n v="450000"/>
    <n v="805000"/>
    <n v="450000"/>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7336.5"/>
    <n v="78000"/>
    <n v="67336.5"/>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24696"/>
    <n v="30000"/>
    <n v="24696"/>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0000"/>
    <n v="10106"/>
    <n v="10106"/>
    <n v="10106"/>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1000"/>
    <n v="38304.21"/>
    <n v="39000"/>
    <n v="38304.21"/>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500000"/>
    <n v="0"/>
    <n v="10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0000"/>
    <n v="0"/>
    <n v="1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50000"/>
    <n v="11057.43"/>
    <n v="10000"/>
    <n v="11057.42"/>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0"/>
    <n v="2096"/>
    <n v="2100"/>
    <n v="20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0"/>
    <n v="6070"/>
    <n v="10000"/>
    <n v="607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50000"/>
    <n v="303047.78999999998"/>
    <n v="303400"/>
    <n v="295873.3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0"/>
    <n v="80373.33"/>
    <n v="123000"/>
    <n v="75889.33"/>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10000"/>
    <n v="0"/>
    <n v="5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00000"/>
    <n v="0"/>
    <n v="1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30000"/>
    <n v="0"/>
    <n v="1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0"/>
    <n v="58323.96"/>
    <n v="70500"/>
    <n v="58323.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00000"/>
    <n v="0"/>
    <n v="1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1500000"/>
    <n v="91228.160000000003"/>
    <n v="95344.149999999907"/>
    <n v="91228.160000000003"/>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10000"/>
    <n v="0"/>
    <n v="1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00000"/>
    <n v="0"/>
    <n v="5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0"/>
    <n v="25429.95"/>
    <n v="50000"/>
    <n v="25429.95"/>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55899685.939999998"/>
    <n v="72349662.440000013"/>
    <n v="27985910.850000001"/>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202170.82"/>
    <n v="202170.82"/>
    <n v="101085.41"/>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355132.8"/>
    <n v="355132.8"/>
    <n v="355132.8"/>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0"/>
    <n v="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37152198.280000001"/>
    <n v="46976646.850000001"/>
    <n v="11432204.27"/>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22590742.309999999"/>
    <n v="22590742.32"/>
    <n v="11574724.6400000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4999999"/>
    <n v="6960423.7400000002"/>
    <n v="15000000"/>
    <n v="6960423.7400000002"/>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300000"/>
    <n v="0"/>
    <n v="200000"/>
    <n v="0"/>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5750"/>
    <n v="3899.9"/>
    <n v="5750"/>
    <n v="3899.9"/>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4500"/>
    <n v="9000.1"/>
    <n v="4500"/>
    <n v="900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1000"/>
    <n v="57170.1"/>
    <n v="58000"/>
    <n v="5717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400000"/>
    <n v="4590.0200000000004"/>
    <n v="4967.609999999986"/>
    <n v="4590.0200000000004"/>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00000"/>
    <n v="88935.18"/>
    <n v="115000"/>
    <n v="88935.18"/>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4942528"/>
    <n v="4392844.22"/>
    <n v="5000000"/>
    <n v="4392844.22"/>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1000000"/>
    <n v="1189084.3"/>
    <n v="2200000"/>
    <n v="890767.7"/>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0"/>
    <n v="76700"/>
    <n v="80000"/>
    <n v="76700"/>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0"/>
    <n v="0"/>
    <n v="10000"/>
    <n v="0"/>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50000"/>
    <n v="8118.6"/>
    <n v="10000"/>
    <n v="8118.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2600000"/>
    <n v="657388.86"/>
    <n v="220000"/>
    <n v="657388.8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400000"/>
    <n v="34585.919999999998"/>
    <n v="10000"/>
    <n v="34585.919999999998"/>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50 - CRÉDITO INTERNO"/>
    <s v="(en blanco)"/>
    <s v="99 - MULTIPROVINCIAL"/>
    <n v="0"/>
    <n v="2302187.09"/>
    <n v="2302187.09"/>
    <n v="2302187.0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1000000"/>
    <n v="943845.7"/>
    <n v="1146080.01"/>
    <n v="943845.7"/>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1000000"/>
    <n v="460885.85"/>
    <n v="638421.68999999983"/>
    <n v="426075.85"/>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1000"/>
    <n v="0"/>
    <n v="1000"/>
    <n v="0"/>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1000"/>
    <n v="79402"/>
    <n v="79407"/>
    <n v="79402"/>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250000"/>
    <n v="28335.9"/>
    <n v="50000"/>
    <n v="28335.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1146242"/>
    <n v="247316.91000000003"/>
    <n v="592500"/>
    <n v="223598.91"/>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200000"/>
    <n v="34952.19"/>
    <n v="50000"/>
    <n v="33901.9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100000"/>
    <n v="553297.54"/>
    <n v="670000"/>
    <n v="553297.54"/>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300000"/>
    <n v="2814.49"/>
    <n v="255000"/>
    <n v="2814.4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200000"/>
    <n v="70255.91"/>
    <n v="172105"/>
    <n v="70255.91"/>
  </r>
  <r>
    <s v="2023"/>
    <x v="0"/>
    <x v="0"/>
    <x v="1"/>
    <x v="1"/>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0"/>
    <n v="0"/>
    <n v="0"/>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2500000"/>
    <n v="817902.85000000009"/>
    <n v="1414389.85"/>
    <n v="817902.8500000000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2000000"/>
    <n v="2464368.0300000003"/>
    <n v="2757000"/>
    <n v="1956770.3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40000"/>
    <n v="4077.9"/>
    <n v="25000"/>
    <n v="4077.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97350"/>
    <n v="0"/>
    <n v="25000"/>
    <n v="0"/>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0"/>
    <n v="0"/>
    <n v="10000"/>
    <n v="0"/>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240000"/>
    <n v="149187.25"/>
    <n v="550000"/>
    <n v="149187.25"/>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000000"/>
    <n v="486715.25"/>
    <n v="350000"/>
    <n v="296994.2"/>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500000"/>
    <n v="37113.599999999999"/>
    <n v="100000"/>
    <n v="15363.6"/>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300000"/>
    <n v="339761.5"/>
    <n v="350000"/>
    <n v="262196"/>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278729"/>
    <n v="103743.24"/>
    <n v="50000"/>
    <n v="1083.24"/>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488759"/>
    <n v="842694.42"/>
    <n v="1488759"/>
    <n v="772104.41999999993"/>
  </r>
  <r>
    <s v="2023"/>
    <x v="0"/>
    <x v="0"/>
    <x v="1"/>
    <x v="1"/>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0"/>
    <n v="0"/>
    <n v="0"/>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747458.26"/>
    <n v="747458.26"/>
    <n v="453683.57"/>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101952"/>
    <n v="101952"/>
    <n v="101952"/>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2513054.2999999998"/>
    <n v="3701712"/>
    <n v="2513054.2999999998"/>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4369563151"/>
    <n v="3636953034.4399996"/>
    <n v="4369563151"/>
    <n v="3636953034.4399996"/>
  </r>
  <r>
    <s v="2023"/>
    <x v="0"/>
    <x v="0"/>
    <x v="0"/>
    <x v="0"/>
    <s v="3 - Poder Judicial"/>
    <s v="0301 - PODER JUDICIAL"/>
    <s v="0001 - CONSEJO DEL PODER JUDICIAL"/>
    <x v="0"/>
    <x v="1"/>
    <x v="1"/>
    <s v="2.1 - REMUNERACIONES Y CONTRIBUCIONES"/>
    <s v="2.1.1 - REMUNERACIONES"/>
    <s v="N"/>
    <s v="00 - N/A"/>
    <s v="10 - FONDO GENERAL"/>
    <s v="(en blanco)"/>
    <s v="99 - MULTIPROVINCIAL"/>
    <n v="91162532"/>
    <n v="76066213.770000026"/>
    <n v="91162532"/>
    <n v="76066213.770000026"/>
  </r>
  <r>
    <s v="2023"/>
    <x v="0"/>
    <x v="0"/>
    <x v="0"/>
    <x v="0"/>
    <s v="3 - Poder Judicial"/>
    <s v="0301 - PODER JUDICIAL"/>
    <s v="0001 - CONSEJO DEL PODER JUDICIAL"/>
    <x v="0"/>
    <x v="1"/>
    <x v="1"/>
    <s v="2.1 - REMUNERACIONES Y CONTRIBUCIONES"/>
    <s v="2.1.1 - REMUNERACIONES"/>
    <s v="N"/>
    <s v="00 - N/A"/>
    <s v="10 - FONDO GENERAL"/>
    <s v="(en blanco)"/>
    <s v="99 - MULTIPROVINCIAL"/>
    <n v="89888641"/>
    <n v="77594470.940000027"/>
    <n v="89888641"/>
    <n v="77594470.940000027"/>
  </r>
  <r>
    <s v="2023"/>
    <x v="0"/>
    <x v="0"/>
    <x v="0"/>
    <x v="0"/>
    <s v="3 - Poder Judicial"/>
    <s v="0301 - PODER JUDICIAL"/>
    <s v="0001 - CONSEJO DEL PODER JUDICIAL"/>
    <x v="0"/>
    <x v="1"/>
    <x v="1"/>
    <s v="2.1 - REMUNERACIONES Y CONTRIBUCIONES"/>
    <s v="2.1.1 - REMUNERACIONES"/>
    <s v="N"/>
    <s v="00 - N/A"/>
    <s v="10 - FONDO GENERAL"/>
    <s v="(en blanco)"/>
    <s v="99 - MULTIPROVINCIAL"/>
    <n v="17279178"/>
    <n v="14399312.699999999"/>
    <n v="17279178"/>
    <n v="14399312.699999999"/>
  </r>
  <r>
    <s v="2023"/>
    <x v="0"/>
    <x v="0"/>
    <x v="0"/>
    <x v="0"/>
    <s v="3 - Poder Judicial"/>
    <s v="0301 - PODER JUDICIAL"/>
    <s v="0001 - CONSEJO DEL PODER JUDICIAL"/>
    <x v="0"/>
    <x v="1"/>
    <x v="1"/>
    <s v="2.1 - REMUNERACIONES Y CONTRIBUCIONES"/>
    <s v="2.1.1 - REMUNERACIONES"/>
    <s v="N"/>
    <s v="00 - N/A"/>
    <s v="10 - FONDO GENERAL"/>
    <s v="(en blanco)"/>
    <s v="99 - MULTIPROVINCIAL"/>
    <n v="362990465"/>
    <n v="304090740.06999999"/>
    <n v="362990465"/>
    <n v="304090740.06999999"/>
  </r>
  <r>
    <s v="2023"/>
    <x v="0"/>
    <x v="0"/>
    <x v="0"/>
    <x v="0"/>
    <s v="3 - Poder Judicial"/>
    <s v="0301 - PODER JUDICIAL"/>
    <s v="0001 - CONSEJO DEL PODER JUDICIAL"/>
    <x v="0"/>
    <x v="1"/>
    <x v="1"/>
    <s v="2.1 - REMUNERACIONES Y CONTRIBUCIONES"/>
    <s v="2.1.1 - REMUNERACIONES"/>
    <s v="N"/>
    <s v="00 - N/A"/>
    <s v="10 - FONDO GENERAL"/>
    <s v="(en blanco)"/>
    <s v="99 - MULTIPROVINCIAL"/>
    <n v="339711388"/>
    <n v="284236449.93000007"/>
    <n v="339711388"/>
    <n v="284236449.93000007"/>
  </r>
  <r>
    <s v="2023"/>
    <x v="0"/>
    <x v="0"/>
    <x v="0"/>
    <x v="0"/>
    <s v="3 - Poder Judicial"/>
    <s v="0301 - PODER JUDICIAL"/>
    <s v="0001 - CONSEJO DEL PODER JUDICIAL"/>
    <x v="0"/>
    <x v="1"/>
    <x v="1"/>
    <s v="2.1 - REMUNERACIONES Y CONTRIBUCIONES"/>
    <s v="2.1.2 - SOBRESUELDOS"/>
    <s v="N"/>
    <s v="00 - N/A"/>
    <s v="10 - FONDO GENERAL"/>
    <s v="(en blanco)"/>
    <s v="99 - MULTIPROVINCIAL"/>
    <n v="7984126"/>
    <n v="6653093.6599999992"/>
    <n v="7984126"/>
    <n v="6653093.6599999992"/>
  </r>
  <r>
    <s v="2023"/>
    <x v="0"/>
    <x v="0"/>
    <x v="0"/>
    <x v="0"/>
    <s v="3 - Poder Judicial"/>
    <s v="0301 - PODER JUDICIAL"/>
    <s v="0001 - CONSEJO DEL PODER JUDICIAL"/>
    <x v="0"/>
    <x v="1"/>
    <x v="1"/>
    <s v="2.1 - REMUNERACIONES Y CONTRIBUCIONES"/>
    <s v="2.1.2 - SOBRESUELDOS"/>
    <s v="N"/>
    <s v="00 - N/A"/>
    <s v="10 - FONDO GENERAL"/>
    <s v="(en blanco)"/>
    <s v="99 - MULTIPROVINCIAL"/>
    <n v="112385000"/>
    <n v="93024485.849999994"/>
    <n v="112385000"/>
    <n v="93024485.849999994"/>
  </r>
  <r>
    <s v="2023"/>
    <x v="0"/>
    <x v="0"/>
    <x v="0"/>
    <x v="0"/>
    <s v="3 - Poder Judicial"/>
    <s v="0301 - PODER JUDICIAL"/>
    <s v="0001 - CONSEJO DEL PODER JUDICIAL"/>
    <x v="0"/>
    <x v="1"/>
    <x v="1"/>
    <s v="2.1 - REMUNERACIONES Y CONTRIBUCIONES"/>
    <s v="2.1.2 - SOBRESUELDOS"/>
    <s v="N"/>
    <s v="00 - N/A"/>
    <s v="10 - FONDO GENERAL"/>
    <s v="(en blanco)"/>
    <s v="99 - MULTIPROVINCIAL"/>
    <n v="10504034"/>
    <n v="8668247.4700000007"/>
    <n v="10504034"/>
    <n v="8668247.4700000007"/>
  </r>
  <r>
    <s v="2023"/>
    <x v="0"/>
    <x v="0"/>
    <x v="0"/>
    <x v="0"/>
    <s v="3 - Poder Judicial"/>
    <s v="0301 - PODER JUDICIAL"/>
    <s v="0001 - CONSEJO DEL PODER JUDICIAL"/>
    <x v="0"/>
    <x v="1"/>
    <x v="1"/>
    <s v="2.1 - REMUNERACIONES Y CONTRIBUCIONES"/>
    <s v="2.1.2 - SOBRESUELDOS"/>
    <s v="N"/>
    <s v="00 - N/A"/>
    <s v="10 - FONDO GENERAL"/>
    <s v="(en blanco)"/>
    <s v="99 - MULTIPROVINCIAL"/>
    <n v="215980905"/>
    <n v="180079715.00999999"/>
    <n v="215980905"/>
    <n v="180079715.00999999"/>
  </r>
  <r>
    <s v="2023"/>
    <x v="0"/>
    <x v="0"/>
    <x v="0"/>
    <x v="0"/>
    <s v="3 - Poder Judicial"/>
    <s v="0301 - PODER JUDICIAL"/>
    <s v="0001 - CONSEJO DEL PODER JUDICIAL"/>
    <x v="0"/>
    <x v="1"/>
    <x v="1"/>
    <s v="2.1 - REMUNERACIONES Y CONTRIBUCIONES"/>
    <s v="2.1.2 - SOBRESUELDOS"/>
    <s v="N"/>
    <s v="00 - N/A"/>
    <s v="10 - FONDO GENERAL"/>
    <s v="(en blanco)"/>
    <s v="99 - MULTIPROVINCIAL"/>
    <n v="78058191"/>
    <n v="65344174.640000001"/>
    <n v="78058191"/>
    <n v="65344174.640000001"/>
  </r>
  <r>
    <s v="2023"/>
    <x v="0"/>
    <x v="0"/>
    <x v="0"/>
    <x v="0"/>
    <s v="3 - Poder Judicial"/>
    <s v="0301 - PODER JUDICIAL"/>
    <s v="0001 - CONSEJO DEL PODER JUDICIAL"/>
    <x v="0"/>
    <x v="1"/>
    <x v="1"/>
    <s v="2.1 - REMUNERACIONES Y CONTRIBUCIONES"/>
    <s v="2.1.2 - SOBRESUELDOS"/>
    <s v="N"/>
    <s v="00 - N/A"/>
    <s v="10 - FONDO GENERAL"/>
    <s v="(en blanco)"/>
    <s v="99 - MULTIPROVINCIAL"/>
    <n v="13183200"/>
    <n v="10986057.34"/>
    <n v="13183200"/>
    <n v="10986057.34"/>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11677881"/>
    <n v="9856029.4500000011"/>
    <n v="11677881"/>
    <n v="9856029.4500000011"/>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199556273"/>
    <n v="166239082.06"/>
    <n v="199556273"/>
    <n v="166239082.06"/>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59091499"/>
    <n v="49329580.929999985"/>
    <n v="59091499"/>
    <n v="49329580.929999985"/>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030899"/>
    <n v="3344055.67"/>
    <n v="4030899"/>
    <n v="3344055.67"/>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363586084"/>
    <n v="302968439.86000001"/>
    <n v="363586084"/>
    <n v="302968439.86000001"/>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64000000"/>
    <n v="53333333.329999998"/>
    <n v="64000000"/>
    <n v="53333333.329999998"/>
  </r>
  <r>
    <s v="2023"/>
    <x v="0"/>
    <x v="0"/>
    <x v="0"/>
    <x v="0"/>
    <s v="3 - Poder Judicial"/>
    <s v="0301 - PODER JUDICIAL"/>
    <s v="0001 - CONSEJO DEL PODER JUDICIAL"/>
    <x v="0"/>
    <x v="1"/>
    <x v="1"/>
    <s v="2.2 - CONTRATACIÓN DE SERVICIOS"/>
    <s v="2.2.1 - SERVICIOS BÁSICOS"/>
    <s v="N"/>
    <s v="00 - N/A"/>
    <s v="10 - FONDO GENERAL"/>
    <s v="(en blanco)"/>
    <s v="99 - MULTIPROVINCIAL"/>
    <n v="3405800"/>
    <n v="2910052.5100000007"/>
    <n v="3405800"/>
    <n v="2910052.5100000007"/>
  </r>
  <r>
    <s v="2023"/>
    <x v="0"/>
    <x v="0"/>
    <x v="0"/>
    <x v="0"/>
    <s v="3 - Poder Judicial"/>
    <s v="0301 - PODER JUDICIAL"/>
    <s v="0001 - CONSEJO DEL PODER JUDICIAL"/>
    <x v="0"/>
    <x v="1"/>
    <x v="1"/>
    <s v="2.2 - CONTRATACIÓN DE SERVICIOS"/>
    <s v="2.2.1 - SERVICIOS BÁSICOS"/>
    <s v="N"/>
    <s v="00 - N/A"/>
    <s v="10 - FONDO GENERAL"/>
    <s v="(en blanco)"/>
    <s v="99 - MULTIPROVINCIAL"/>
    <n v="55988883"/>
    <n v="46531344.030000001"/>
    <n v="55988883"/>
    <n v="46531344.030000001"/>
  </r>
  <r>
    <s v="2023"/>
    <x v="0"/>
    <x v="0"/>
    <x v="0"/>
    <x v="0"/>
    <s v="3 - Poder Judicial"/>
    <s v="0301 - PODER JUDICIAL"/>
    <s v="0001 - CONSEJO DEL PODER JUDICIAL"/>
    <x v="0"/>
    <x v="1"/>
    <x v="1"/>
    <s v="2.2 - CONTRATACIÓN DE SERVICIOS"/>
    <s v="2.2.1 - SERVICIOS BÁSICOS"/>
    <s v="N"/>
    <s v="00 - N/A"/>
    <s v="10 - FONDO GENERAL"/>
    <s v="(en blanco)"/>
    <s v="99 - MULTIPROVINCIAL"/>
    <n v="794924"/>
    <n v="662978.55999999982"/>
    <n v="794924"/>
    <n v="662978.55999999982"/>
  </r>
  <r>
    <s v="2023"/>
    <x v="0"/>
    <x v="0"/>
    <x v="0"/>
    <x v="0"/>
    <s v="3 - Poder Judicial"/>
    <s v="0301 - PODER JUDICIAL"/>
    <s v="0001 - CONSEJO DEL PODER JUDICIAL"/>
    <x v="0"/>
    <x v="1"/>
    <x v="1"/>
    <s v="2.2 - CONTRATACIÓN DE SERVICIOS"/>
    <s v="2.2.1 - SERVICIOS BÁSICOS"/>
    <s v="N"/>
    <s v="00 - N/A"/>
    <s v="10 - FONDO GENERAL"/>
    <s v="(en blanco)"/>
    <s v="99 - MULTIPROVINCIAL"/>
    <n v="79703631"/>
    <n v="66154784.329999998"/>
    <n v="79703631"/>
    <n v="66154784.329999998"/>
  </r>
  <r>
    <s v="2023"/>
    <x v="0"/>
    <x v="0"/>
    <x v="0"/>
    <x v="0"/>
    <s v="3 - Poder Judicial"/>
    <s v="0301 - PODER JUDICIAL"/>
    <s v="0001 - CONSEJO DEL PODER JUDICIAL"/>
    <x v="0"/>
    <x v="1"/>
    <x v="1"/>
    <s v="2.2 - CONTRATACIÓN DE SERVICIOS"/>
    <s v="2.2.1 - SERVICIOS BÁSICOS"/>
    <s v="N"/>
    <s v="00 - N/A"/>
    <s v="10 - FONDO GENERAL"/>
    <s v="(en blanco)"/>
    <s v="99 - MULTIPROVINCIAL"/>
    <n v="143541015"/>
    <n v="119413371.08"/>
    <n v="143541015"/>
    <n v="119413371.08"/>
  </r>
  <r>
    <s v="2023"/>
    <x v="0"/>
    <x v="0"/>
    <x v="0"/>
    <x v="0"/>
    <s v="3 - Poder Judicial"/>
    <s v="0301 - PODER JUDICIAL"/>
    <s v="0001 - CONSEJO DEL PODER JUDICIAL"/>
    <x v="0"/>
    <x v="1"/>
    <x v="1"/>
    <s v="2.2 - CONTRATACIÓN DE SERVICIOS"/>
    <s v="2.2.1 - SERVICIOS BÁSICOS"/>
    <s v="N"/>
    <s v="00 - N/A"/>
    <s v="10 - FONDO GENERAL"/>
    <s v="(en blanco)"/>
    <s v="99 - MULTIPROVINCIAL"/>
    <n v="5868559"/>
    <n v="4907679.25"/>
    <n v="5868559"/>
    <n v="4907679.25"/>
  </r>
  <r>
    <s v="2023"/>
    <x v="0"/>
    <x v="0"/>
    <x v="0"/>
    <x v="0"/>
    <s v="3 - Poder Judicial"/>
    <s v="0301 - PODER JUDICIAL"/>
    <s v="0001 - CONSEJO DEL PODER JUDICIAL"/>
    <x v="0"/>
    <x v="1"/>
    <x v="1"/>
    <s v="2.2 - CONTRATACIÓN DE SERVICIOS"/>
    <s v="2.2.1 - SERVICIOS BÁSICOS"/>
    <s v="N"/>
    <s v="00 - N/A"/>
    <s v="10 - FONDO GENERAL"/>
    <s v="(en blanco)"/>
    <s v="99 - MULTIPROVINCIAL"/>
    <n v="2028086"/>
    <n v="1687090.33"/>
    <n v="2028086"/>
    <n v="1687090.33"/>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3213929"/>
    <n v="2694222.73"/>
    <n v="3213929"/>
    <n v="2694222.73"/>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1864219"/>
    <n v="1564668.94"/>
    <n v="1864219"/>
    <n v="1564668.94"/>
  </r>
  <r>
    <s v="2023"/>
    <x v="0"/>
    <x v="0"/>
    <x v="0"/>
    <x v="0"/>
    <s v="3 - Poder Judicial"/>
    <s v="0301 - PODER JUDICIAL"/>
    <s v="0001 - CONSEJO DEL PODER JUDICIAL"/>
    <x v="0"/>
    <x v="1"/>
    <x v="1"/>
    <s v="2.2 - CONTRATACIÓN DE SERVICIOS"/>
    <s v="2.2.3 - VIÁTICOS"/>
    <s v="N"/>
    <s v="00 - N/A"/>
    <s v="10 - FONDO GENERAL"/>
    <s v="(en blanco)"/>
    <s v="99 - MULTIPROVINCIAL"/>
    <n v="19417934"/>
    <n v="16139259.67"/>
    <n v="19417934"/>
    <n v="16139259.67"/>
  </r>
  <r>
    <s v="2023"/>
    <x v="0"/>
    <x v="0"/>
    <x v="0"/>
    <x v="0"/>
    <s v="3 - Poder Judicial"/>
    <s v="0301 - PODER JUDICIAL"/>
    <s v="0001 - CONSEJO DEL PODER JUDICIAL"/>
    <x v="0"/>
    <x v="1"/>
    <x v="1"/>
    <s v="2.2 - CONTRATACIÓN DE SERVICIOS"/>
    <s v="2.2.3 - VIÁTICOS"/>
    <s v="N"/>
    <s v="00 - N/A"/>
    <s v="10 - FONDO GENERAL"/>
    <s v="(en blanco)"/>
    <s v="99 - MULTIPROVINCIAL"/>
    <n v="2997145"/>
    <n v="2834899.67"/>
    <n v="2997145"/>
    <n v="2834899.67"/>
  </r>
  <r>
    <s v="2023"/>
    <x v="0"/>
    <x v="0"/>
    <x v="0"/>
    <x v="0"/>
    <s v="3 - Poder Judicial"/>
    <s v="0301 - PODER JUDICIAL"/>
    <s v="0001 - CONSEJO DEL PODER JUDICIAL"/>
    <x v="0"/>
    <x v="1"/>
    <x v="1"/>
    <s v="2.2 - CONTRATACIÓN DE SERVICIOS"/>
    <s v="2.2.4 - TRANSPORTE Y ALMACENAJE"/>
    <s v="N"/>
    <s v="00 - N/A"/>
    <s v="10 - FONDO GENERAL"/>
    <s v="(en blanco)"/>
    <s v="99 - MULTIPROVINCIAL"/>
    <n v="7588013"/>
    <n v="6691119.8100000015"/>
    <n v="7588013"/>
    <n v="6691119.8100000015"/>
  </r>
  <r>
    <s v="2023"/>
    <x v="0"/>
    <x v="0"/>
    <x v="0"/>
    <x v="0"/>
    <s v="3 - Poder Judicial"/>
    <s v="0301 - PODER JUDICIAL"/>
    <s v="0001 - CONSEJO DEL PODER JUDICIAL"/>
    <x v="0"/>
    <x v="1"/>
    <x v="1"/>
    <s v="2.2 - CONTRATACIÓN DE SERVICIOS"/>
    <s v="2.2.4 - TRANSPORTE Y ALMACENAJE"/>
    <s v="N"/>
    <s v="00 - N/A"/>
    <s v="10 - FONDO GENERAL"/>
    <s v="(en blanco)"/>
    <s v="99 - MULTIPROVINCIAL"/>
    <n v="1780878"/>
    <n v="1493384.17"/>
    <n v="1780878"/>
    <n v="1493384.17"/>
  </r>
  <r>
    <s v="2023"/>
    <x v="0"/>
    <x v="0"/>
    <x v="0"/>
    <x v="0"/>
    <s v="3 - Poder Judicial"/>
    <s v="0301 - PODER JUDICIAL"/>
    <s v="0001 - CONSEJO DEL PODER JUDICIAL"/>
    <x v="0"/>
    <x v="1"/>
    <x v="1"/>
    <s v="2.2 - CONTRATACIÓN DE SERVICIOS"/>
    <s v="2.2.5 - ALQUILERES Y RENTAS"/>
    <s v="N"/>
    <s v="00 - N/A"/>
    <s v="10 - FONDO GENERAL"/>
    <s v="(en blanco)"/>
    <s v="99 - MULTIPROVINCIAL"/>
    <n v="66316131"/>
    <n v="54353884.57"/>
    <n v="66316131"/>
    <n v="54353884.57"/>
  </r>
  <r>
    <s v="2023"/>
    <x v="0"/>
    <x v="0"/>
    <x v="0"/>
    <x v="0"/>
    <s v="3 - Poder Judicial"/>
    <s v="0301 - PODER JUDICIAL"/>
    <s v="0001 - CONSEJO DEL PODER JUDICIAL"/>
    <x v="0"/>
    <x v="1"/>
    <x v="1"/>
    <s v="2.2 - CONTRATACIÓN DE SERVICIOS"/>
    <s v="2.2.5 - ALQUILERES Y RENTAS"/>
    <s v="N"/>
    <s v="00 - N/A"/>
    <s v="10 - FONDO GENERAL"/>
    <s v="(en blanco)"/>
    <s v="99 - MULTIPROVINCIAL"/>
    <n v="2700542"/>
    <n v="2095087.46"/>
    <n v="2700542"/>
    <n v="2095087.46"/>
  </r>
  <r>
    <s v="2023"/>
    <x v="0"/>
    <x v="0"/>
    <x v="0"/>
    <x v="0"/>
    <s v="3 - Poder Judicial"/>
    <s v="0301 - PODER JUDICIAL"/>
    <s v="0001 - CONSEJO DEL PODER JUDICIAL"/>
    <x v="0"/>
    <x v="1"/>
    <x v="1"/>
    <s v="2.2 - CONTRATACIÓN DE SERVICIOS"/>
    <s v="2.2.5 - ALQUILERES Y RENTAS"/>
    <s v="N"/>
    <s v="00 - N/A"/>
    <s v="10 - FONDO GENERAL"/>
    <s v="(en blanco)"/>
    <s v="99 - MULTIPROVINCIAL"/>
    <n v="858823"/>
    <n v="607285.05000000005"/>
    <n v="858823"/>
    <n v="607285.05000000005"/>
  </r>
  <r>
    <s v="2023"/>
    <x v="0"/>
    <x v="0"/>
    <x v="0"/>
    <x v="0"/>
    <s v="3 - Poder Judicial"/>
    <s v="0301 - PODER JUDICIAL"/>
    <s v="0001 - CONSEJO DEL PODER JUDICIAL"/>
    <x v="0"/>
    <x v="1"/>
    <x v="1"/>
    <s v="2.2 - CONTRATACIÓN DE SERVICIOS"/>
    <s v="2.2.5 - ALQUILERES Y RENTAS"/>
    <s v="N"/>
    <s v="00 - N/A"/>
    <s v="10 - FONDO GENERAL"/>
    <s v="(en blanco)"/>
    <s v="99 - MULTIPROVINCIAL"/>
    <n v="85667382"/>
    <n v="69508962.170000017"/>
    <n v="85667382"/>
    <n v="69508962.170000017"/>
  </r>
  <r>
    <s v="2023"/>
    <x v="0"/>
    <x v="0"/>
    <x v="0"/>
    <x v="0"/>
    <s v="3 - Poder Judicial"/>
    <s v="0301 - PODER JUDICIAL"/>
    <s v="0001 - CONSEJO DEL PODER JUDICIAL"/>
    <x v="0"/>
    <x v="1"/>
    <x v="1"/>
    <s v="2.2 - CONTRATACIÓN DE SERVICIOS"/>
    <s v="2.2.6 - SEGUROS"/>
    <s v="N"/>
    <s v="00 - N/A"/>
    <s v="10 - FONDO GENERAL"/>
    <s v="(en blanco)"/>
    <s v="99 - MULTIPROVINCIAL"/>
    <n v="1500000"/>
    <n v="1250000"/>
    <n v="1500000"/>
    <n v="1250000"/>
  </r>
  <r>
    <s v="2023"/>
    <x v="0"/>
    <x v="0"/>
    <x v="0"/>
    <x v="0"/>
    <s v="3 - Poder Judicial"/>
    <s v="0301 - PODER JUDICIAL"/>
    <s v="0001 - CONSEJO DEL PODER JUDICIAL"/>
    <x v="0"/>
    <x v="1"/>
    <x v="1"/>
    <s v="2.2 - CONTRATACIÓN DE SERVICIOS"/>
    <s v="2.2.6 - SEGUROS"/>
    <s v="N"/>
    <s v="00 - N/A"/>
    <s v="10 - FONDO GENERAL"/>
    <s v="(en blanco)"/>
    <s v="99 - MULTIPROVINCIAL"/>
    <n v="702136356"/>
    <n v="585287937.21999991"/>
    <n v="702136356"/>
    <n v="585287937.21999991"/>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28081054"/>
    <n v="23018927.640000001"/>
    <n v="28081054"/>
    <n v="23018927.640000001"/>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23671210"/>
    <n v="18235590.170000002"/>
    <n v="23671210"/>
    <n v="18235590.170000002"/>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19425096"/>
    <n v="15659386.699999999"/>
    <n v="19425096"/>
    <n v="15659386.69999999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1614181"/>
    <n v="1243033.67"/>
    <n v="1614181"/>
    <n v="1243033.67"/>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13921734"/>
    <n v="11634032"/>
    <n v="13921734"/>
    <n v="11634032"/>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1183100"/>
    <n v="983558.67"/>
    <n v="1183100"/>
    <n v="983558.67"/>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815120"/>
    <n v="670396.66999999993"/>
    <n v="815120"/>
    <n v="670396.66999999993"/>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26548"/>
    <n v="184289.33000000002"/>
    <n v="226548"/>
    <n v="184289.33000000002"/>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55760104"/>
    <n v="47562618.800000004"/>
    <n v="55760104"/>
    <n v="47562618.800000004"/>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1914573"/>
    <n v="1595479"/>
    <n v="1914573"/>
    <n v="1595479"/>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6957534"/>
    <n v="5558508.6699999999"/>
    <n v="6957534"/>
    <n v="5558508.6699999999"/>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822599"/>
    <n v="685498"/>
    <n v="822599"/>
    <n v="685498"/>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18607298"/>
    <n v="15498140.83"/>
    <n v="18607298"/>
    <n v="15498140.83"/>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400000"/>
    <n v="2115157.33"/>
    <n v="2400000"/>
    <n v="2115157.33"/>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15096274"/>
    <n v="12762834.92"/>
    <n v="15096274"/>
    <n v="12762834.92"/>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91617999"/>
    <n v="77133919.340000018"/>
    <n v="91617999"/>
    <n v="77133919.340000018"/>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6162663"/>
    <n v="5135551.67"/>
    <n v="6162663"/>
    <n v="5135551.67"/>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2620613"/>
    <n v="27604767.050000004"/>
    <n v="32620613"/>
    <n v="27604767.050000004"/>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451618"/>
    <n v="338719.78"/>
    <n v="451618"/>
    <n v="338719.78"/>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4195777"/>
    <n v="3496480.33"/>
    <n v="4195777"/>
    <n v="3496480.33"/>
  </r>
  <r>
    <s v="2023"/>
    <x v="0"/>
    <x v="0"/>
    <x v="0"/>
    <x v="0"/>
    <s v="3 - Poder Judicial"/>
    <s v="0301 - PODER JUDICIAL"/>
    <s v="0001 - CONSEJO DEL PODER JUDICIAL"/>
    <x v="0"/>
    <x v="1"/>
    <x v="1"/>
    <s v="2.3 - MATERIALES Y SUMINISTROS"/>
    <s v="2.3.2 - TEXTILES Y VESTUARIOS"/>
    <s v="N"/>
    <s v="00 - N/A"/>
    <s v="10 - FONDO GENERAL"/>
    <s v="(en blanco)"/>
    <s v="99 - MULTIPROVINCIAL"/>
    <n v="4106800"/>
    <n v="3220000"/>
    <n v="4106800"/>
    <n v="3220000"/>
  </r>
  <r>
    <s v="2023"/>
    <x v="0"/>
    <x v="0"/>
    <x v="0"/>
    <x v="0"/>
    <s v="3 - Poder Judicial"/>
    <s v="0301 - PODER JUDICIAL"/>
    <s v="0001 - CONSEJO DEL PODER JUDICIAL"/>
    <x v="0"/>
    <x v="1"/>
    <x v="1"/>
    <s v="2.3 - MATERIALES Y SUMINISTROS"/>
    <s v="2.3.3 - PAPEL, CARTÓN E IMPRESOS"/>
    <s v="N"/>
    <s v="00 - N/A"/>
    <s v="10 - FONDO GENERAL"/>
    <s v="(en blanco)"/>
    <s v="99 - MULTIPROVINCIAL"/>
    <n v="4188706"/>
    <n v="3283049.16"/>
    <n v="4188706"/>
    <n v="3283049.16"/>
  </r>
  <r>
    <s v="2023"/>
    <x v="0"/>
    <x v="0"/>
    <x v="0"/>
    <x v="0"/>
    <s v="3 - Poder Judicial"/>
    <s v="0301 - PODER JUDICIAL"/>
    <s v="0001 - CONSEJO DEL PODER JUDICIAL"/>
    <x v="0"/>
    <x v="1"/>
    <x v="1"/>
    <s v="2.3 - MATERIALES Y SUMINISTROS"/>
    <s v="2.3.3 - PAPEL, CARTÓN E IMPRESOS"/>
    <s v="N"/>
    <s v="00 - N/A"/>
    <s v="10 - FONDO GENERAL"/>
    <s v="(en blanco)"/>
    <s v="99 - MULTIPROVINCIAL"/>
    <n v="16518668"/>
    <n v="12224269.99"/>
    <n v="16518668"/>
    <n v="12224269.99"/>
  </r>
  <r>
    <s v="2023"/>
    <x v="0"/>
    <x v="0"/>
    <x v="0"/>
    <x v="0"/>
    <s v="3 - Poder Judicial"/>
    <s v="0301 - PODER JUDICIAL"/>
    <s v="0001 - CONSEJO DEL PODER JUDICIAL"/>
    <x v="0"/>
    <x v="1"/>
    <x v="1"/>
    <s v="2.3 - MATERIALES Y SUMINISTROS"/>
    <s v="2.3.3 - PAPEL, CARTÓN E IMPRESOS"/>
    <s v="N"/>
    <s v="00 - N/A"/>
    <s v="10 - FONDO GENERAL"/>
    <s v="(en blanco)"/>
    <s v="99 - MULTIPROVINCIAL"/>
    <n v="326549"/>
    <n v="326549"/>
    <n v="326549"/>
    <n v="326549"/>
  </r>
  <r>
    <s v="2023"/>
    <x v="0"/>
    <x v="0"/>
    <x v="0"/>
    <x v="0"/>
    <s v="3 - Poder Judicial"/>
    <s v="0301 - PODER JUDICIAL"/>
    <s v="0001 - CONSEJO DEL PODER JUDICIAL"/>
    <x v="0"/>
    <x v="1"/>
    <x v="1"/>
    <s v="2.3 - MATERIALES Y SUMINISTROS"/>
    <s v="2.3.3 - PAPEL, CARTÓN E IMPRESOS"/>
    <s v="N"/>
    <s v="00 - N/A"/>
    <s v="10 - FONDO GENERAL"/>
    <s v="(en blanco)"/>
    <s v="99 - MULTIPROVINCIAL"/>
    <n v="2010662"/>
    <n v="1539287.33"/>
    <n v="2010662"/>
    <n v="1539287.33"/>
  </r>
  <r>
    <s v="2023"/>
    <x v="0"/>
    <x v="0"/>
    <x v="0"/>
    <x v="0"/>
    <s v="3 - Poder Judicial"/>
    <s v="0301 - PODER JUDICIAL"/>
    <s v="0001 - CONSEJO DEL PODER JUDICIAL"/>
    <x v="0"/>
    <x v="1"/>
    <x v="1"/>
    <s v="2.3 - MATERIALES Y SUMINISTROS"/>
    <s v="2.3.5 - CUERO, CAUCHO Y PLÁSTICO"/>
    <s v="N"/>
    <s v="00 - N/A"/>
    <s v="10 - FONDO GENERAL"/>
    <s v="(en blanco)"/>
    <s v="99 - MULTIPROVINCIAL"/>
    <n v="3048495"/>
    <n v="2660846.63"/>
    <n v="3048495"/>
    <n v="2660846.63"/>
  </r>
  <r>
    <s v="2023"/>
    <x v="0"/>
    <x v="0"/>
    <x v="0"/>
    <x v="0"/>
    <s v="3 - Poder Judicial"/>
    <s v="0301 - PODER JUDICIAL"/>
    <s v="0001 - CONSEJO DEL PODER JUDICIAL"/>
    <x v="0"/>
    <x v="1"/>
    <x v="1"/>
    <s v="2.3 - MATERIALES Y SUMINISTROS"/>
    <s v="2.3.5 - CUERO, CAUCHO Y PLÁSTICO"/>
    <s v="N"/>
    <s v="00 - N/A"/>
    <s v="10 - FONDO GENERAL"/>
    <s v="(en blanco)"/>
    <s v="99 - MULTIPROVINCIAL"/>
    <n v="4677524"/>
    <n v="3844626.67"/>
    <n v="4677524"/>
    <n v="3844626.67"/>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849250"/>
    <n v="3419100"/>
    <n v="2849250"/>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31279199"/>
    <n v="25963056.270000007"/>
    <n v="31279199"/>
    <n v="25963056.270000007"/>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715845"/>
    <n v="3929870.3699999992"/>
    <n v="4715845"/>
    <n v="3929870.3699999992"/>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823580"/>
    <n v="4129214.67"/>
    <n v="4823580"/>
    <n v="4129214.67"/>
  </r>
  <r>
    <s v="2023"/>
    <x v="0"/>
    <x v="0"/>
    <x v="0"/>
    <x v="0"/>
    <s v="3 - Poder Judicial"/>
    <s v="0301 - PODER JUDICIAL"/>
    <s v="0001 - CONSEJO DEL PODER JUDICIAL"/>
    <x v="0"/>
    <x v="1"/>
    <x v="1"/>
    <s v="2.3 - MATERIALES Y SUMINISTROS"/>
    <s v="2.3.9 - PRODUCTOS Y ÚTILES VARIOS"/>
    <s v="N"/>
    <s v="00 - N/A"/>
    <s v="10 - FONDO GENERAL"/>
    <s v="(en blanco)"/>
    <s v="99 - MULTIPROVINCIAL"/>
    <n v="3521932"/>
    <n v="2720168.44"/>
    <n v="3521932"/>
    <n v="2720168.44"/>
  </r>
  <r>
    <s v="2023"/>
    <x v="0"/>
    <x v="0"/>
    <x v="0"/>
    <x v="0"/>
    <s v="3 - Poder Judicial"/>
    <s v="0301 - PODER JUDICIAL"/>
    <s v="0001 - CONSEJO DEL PODER JUDICIAL"/>
    <x v="0"/>
    <x v="1"/>
    <x v="1"/>
    <s v="2.3 - MATERIALES Y SUMINISTROS"/>
    <s v="2.3.9 - PRODUCTOS Y ÚTILES VARIOS"/>
    <s v="N"/>
    <s v="00 - N/A"/>
    <s v="10 - FONDO GENERAL"/>
    <s v="(en blanco)"/>
    <s v="99 - MULTIPROVINCIAL"/>
    <n v="28054637"/>
    <n v="21844269.039999999"/>
    <n v="28054637"/>
    <n v="21844269.039999999"/>
  </r>
  <r>
    <s v="2023"/>
    <x v="0"/>
    <x v="0"/>
    <x v="0"/>
    <x v="0"/>
    <s v="3 - Poder Judicial"/>
    <s v="0301 - PODER JUDICIAL"/>
    <s v="0001 - CONSEJO DEL PODER JUDICIAL"/>
    <x v="0"/>
    <x v="1"/>
    <x v="1"/>
    <s v="2.3 - MATERIALES Y SUMINISTROS"/>
    <s v="2.3.9 - PRODUCTOS Y ÚTILES VARIOS"/>
    <s v="N"/>
    <s v="00 - N/A"/>
    <s v="10 - FONDO GENERAL"/>
    <s v="(en blanco)"/>
    <s v="99 - MULTIPROVINCIAL"/>
    <n v="7264883"/>
    <n v="6305878.3899999997"/>
    <n v="7264883"/>
    <n v="6305878.3899999997"/>
  </r>
  <r>
    <s v="2023"/>
    <x v="0"/>
    <x v="0"/>
    <x v="0"/>
    <x v="0"/>
    <s v="3 - Poder Judicial"/>
    <s v="0301 - PODER JUDICIAL"/>
    <s v="0001 - CONSEJO DEL PODER JUDICIAL"/>
    <x v="0"/>
    <x v="1"/>
    <x v="1"/>
    <s v="2.3 - MATERIALES Y SUMINISTROS"/>
    <s v="2.3.9 - PRODUCTOS Y ÚTILES VARIOS"/>
    <s v="N"/>
    <s v="00 - N/A"/>
    <s v="10 - FONDO GENERAL"/>
    <s v="(en blanco)"/>
    <s v="99 - MULTIPROVINCIAL"/>
    <n v="13140505"/>
    <n v="11466163.34"/>
    <n v="13140505"/>
    <n v="11466163.34"/>
  </r>
  <r>
    <s v="2023"/>
    <x v="0"/>
    <x v="0"/>
    <x v="1"/>
    <x v="1"/>
    <s v="3 - Poder Judicial"/>
    <s v="0301 - PODER JUDICIAL"/>
    <s v="0001 - CONSEJO DEL PODER JUDICIAL"/>
    <x v="0"/>
    <x v="1"/>
    <x v="1"/>
    <s v="2.3 - MATERIALES Y SUMINISTROS"/>
    <s v="2.3.9 - PRODUCTOS Y ÚTILES VARIOS"/>
    <s v="N"/>
    <s v="00 - N/A"/>
    <s v="70 - DONACION EXTERNA"/>
    <s v="(en blanco)"/>
    <s v="99 - MULTIPROVINCIAL"/>
    <n v="2692956"/>
    <n v="0"/>
    <n v="0"/>
    <n v="0"/>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2808892920"/>
    <n v="2323165585"/>
    <n v="2808892920"/>
    <n v="2323165585"/>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10719036"/>
    <n v="8124135"/>
    <n v="10719036"/>
    <n v="8124135"/>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69350800"/>
    <n v="293930631"/>
    <n v="369350800"/>
    <n v="293930631"/>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962000000"/>
    <n v="1081709906"/>
    <n v="1212000000"/>
    <n v="1081709906"/>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47800080"/>
    <n v="171539124"/>
    <n v="176666980"/>
    <n v="171539124"/>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63372808"/>
    <n v="63372840"/>
    <n v="63372808"/>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150685619"/>
    <n v="125659424"/>
    <n v="150685619"/>
    <n v="125659424"/>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109791021"/>
    <n v="104948017"/>
    <n v="109791021"/>
    <n v="104948017"/>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1109823993"/>
    <n v="1130289637"/>
    <n v="1109823993"/>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08488928"/>
    <n v="177980539"/>
    <n v="208488928"/>
    <n v="177980539"/>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15000000"/>
    <n v="10644185"/>
    <n v="15000000"/>
    <n v="10644185"/>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54216931"/>
    <n v="46283339"/>
    <n v="54216931"/>
    <n v="46283339"/>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79139572"/>
    <n v="218090265"/>
    <n v="179139572"/>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4741707"/>
    <n v="5800000"/>
    <n v="4741707"/>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93326412"/>
    <n v="113189910"/>
    <n v="93326412"/>
  </r>
  <r>
    <s v="2023"/>
    <x v="0"/>
    <x v="0"/>
    <x v="0"/>
    <x v="0"/>
    <s v="4 - Junta Central Electoral"/>
    <s v="0401 - JUNTA CENTRAL ELECTORAL"/>
    <s v="0001 - JUNTA CENTRAL ELECTORAL"/>
    <x v="0"/>
    <x v="0"/>
    <x v="81"/>
    <s v="2.3 - MATERIALES Y SUMINISTROS"/>
    <s v="2.3.3 - PAPEL, CARTÓN E IMPRESOS"/>
    <s v="N"/>
    <s v="00 - N/A"/>
    <s v="10 - FONDO GENERAL"/>
    <s v="(en blanco)"/>
    <s v="99 - MULTIPROVINCIAL"/>
    <n v="0"/>
    <n v="137528900"/>
    <n v="137528900"/>
    <n v="137528900"/>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75842713"/>
    <n v="94575811"/>
    <n v="75842713"/>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46915115"/>
    <n v="56167208"/>
    <n v="46915115"/>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251243749"/>
    <n v="311809911"/>
    <n v="251243749"/>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3654554"/>
    <n v="4356720"/>
    <n v="3654554"/>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643215464"/>
    <n v="530486201.23999995"/>
    <n v="643215464"/>
    <n v="530486201.23999995"/>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68000"/>
    <n v="640000"/>
    <n v="768000"/>
    <n v="640000"/>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12769433"/>
    <n v="11490423.07"/>
    <n v="12769433"/>
    <n v="11490423.07"/>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54665408"/>
    <n v="26445982.019999996"/>
    <n v="54665408"/>
    <n v="26445982.019999996"/>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20000000"/>
    <n v="20000000"/>
    <n v="20000000"/>
    <n v="20000000"/>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9000000"/>
    <n v="8086782"/>
    <n v="9000000"/>
    <n v="8086782"/>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043997"/>
    <n v="1642611.4600000002"/>
    <n v="2043997"/>
    <n v="1642611.4600000002"/>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35714000"/>
    <n v="28854250.010000005"/>
    <n v="35714000"/>
    <n v="28854250.010000005"/>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53601288"/>
    <n v="50379838.980000019"/>
    <n v="53601288"/>
    <n v="50379838.980000019"/>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160803863"/>
    <n v="114345508.34"/>
    <n v="160803863"/>
    <n v="114345508.34"/>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3259080"/>
    <n v="2715900"/>
    <n v="3259080"/>
    <n v="2715900"/>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2885808"/>
    <n v="2404840"/>
    <n v="2885808"/>
    <n v="2404840"/>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9800000"/>
    <n v="9800000"/>
    <n v="9800000"/>
    <n v="9800000"/>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10435881"/>
    <n v="10435881"/>
    <n v="10435881"/>
    <n v="104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44815082"/>
    <n v="37247683.540000021"/>
    <n v="44815082"/>
    <n v="37247683.54000002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46444918"/>
    <n v="37863620.169999965"/>
    <n v="46444918"/>
    <n v="37863620.169999965"/>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5203153"/>
    <n v="4318169.82"/>
    <n v="5203153"/>
    <n v="4318169.82"/>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5218402"/>
    <n v="5004497.42"/>
    <n v="5218402"/>
    <n v="5004497.42"/>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5550"/>
    <n v="21291.689999999995"/>
    <n v="25550"/>
    <n v="21291.689999999995"/>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6147432"/>
    <n v="5122860"/>
    <n v="6147432"/>
    <n v="5122860"/>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13000000"/>
    <n v="10914791.800000001"/>
    <n v="13000000"/>
    <n v="10914791.800000001"/>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9600"/>
    <n v="8000"/>
    <n v="9600"/>
    <n v="8000"/>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04000"/>
    <n v="170000"/>
    <n v="204000"/>
    <n v="170000"/>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15256000"/>
    <n v="14129989.02"/>
    <n v="15256000"/>
    <n v="14129989.02"/>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9384651"/>
    <n v="7901093.5299999975"/>
    <n v="9384651"/>
    <n v="7901093.5299999975"/>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2523035"/>
    <n v="28062474.779999997"/>
    <n v="32523035"/>
    <n v="28062474.779999997"/>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5068132"/>
    <n v="3659710.66"/>
    <n v="5068132"/>
    <n v="3659710.66"/>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370985"/>
    <n v="1802385"/>
    <n v="2370985"/>
    <n v="1802385"/>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166598"/>
    <n v="116598"/>
    <n v="166598"/>
    <n v="116598"/>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117745"/>
    <n v="105245.01"/>
    <n v="117745"/>
    <n v="105245.01"/>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50025"/>
    <n v="33341.67"/>
    <n v="50025"/>
    <n v="33341.67"/>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41510"/>
    <n v="266187.33"/>
    <n v="341510"/>
    <n v="266187.33"/>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305482"/>
    <n v="37305482"/>
    <n v="37305482"/>
    <n v="37305482"/>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2760000"/>
    <n v="920000"/>
    <n v="2760000"/>
    <n v="920000"/>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5109657"/>
    <n v="5109657"/>
    <n v="5109657"/>
    <n v="5109657"/>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36476925"/>
    <n v="31525564.320000023"/>
    <n v="36476925"/>
    <n v="31525564.320000023"/>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63540"/>
    <n v="1038180"/>
    <n v="1063540"/>
    <n v="1038180"/>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32083"/>
    <n v="32083"/>
    <n v="32083"/>
    <n v="32083"/>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260000"/>
    <n v="213333.33000000002"/>
    <n v="260000"/>
    <n v="213333.33000000002"/>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2153836"/>
    <n v="1609992.6799999997"/>
    <n v="2153836"/>
    <n v="1609992.6799999997"/>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775071"/>
    <n v="613404.34"/>
    <n v="775071"/>
    <n v="613404.34"/>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6767412"/>
    <n v="5916856.9800000004"/>
    <n v="6767412"/>
    <n v="5916856.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65000"/>
    <n v="47528.11"/>
    <n v="65000"/>
    <n v="47528.11"/>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1050840"/>
    <n v="788130"/>
    <n v="1050840"/>
    <n v="788130"/>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240000"/>
    <n v="200000"/>
    <n v="240000"/>
    <n v="200000"/>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120916"/>
    <n v="208486"/>
    <n v="120916"/>
    <n v="208486"/>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6056111"/>
    <n v="3807477.67"/>
    <n v="6056111"/>
    <n v="3807477.67"/>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26347804"/>
    <n v="21280840.82"/>
    <n v="26347804"/>
    <n v="21280840.82"/>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257071"/>
    <n v="220404.33000000002"/>
    <n v="257071"/>
    <n v="220404.33000000002"/>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3500000"/>
    <n v="3500000"/>
    <n v="3500000"/>
    <n v="3500000"/>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12688642"/>
    <n v="12120044.779999999"/>
    <n v="12688642"/>
    <n v="12120044.779999999"/>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2000000"/>
    <n v="1910000"/>
    <n v="2000000"/>
    <n v="1910000"/>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2298372"/>
    <n v="2448884.98"/>
    <n v="2298372"/>
    <n v="2448884.98"/>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5947945.050000003"/>
    <n v="18852341"/>
    <n v="15947945.05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179233"/>
    <n v="1816027.4999999995"/>
    <n v="2179233"/>
    <n v="1816027.4999999995"/>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125680"/>
    <n v="102346.67"/>
    <n v="125680"/>
    <n v="102346.67"/>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3626"/>
    <n v="3626"/>
    <n v="3626"/>
    <n v="3626"/>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01414"/>
    <n v="1601414"/>
    <n v="1601414"/>
    <n v="1601414"/>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430532"/>
    <n v="430532"/>
    <n v="430532"/>
    <n v="430532"/>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90000"/>
    <n v="90000"/>
    <n v="90000"/>
    <n v="90000"/>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88808"/>
    <n v="721837.44000000006"/>
    <n v="788808"/>
    <n v="721837.44000000006"/>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2733049"/>
    <n v="2514078.4300000006"/>
    <n v="2733049"/>
    <n v="2514078.4300000006"/>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1013042"/>
    <n v="876688.67"/>
    <n v="1013042"/>
    <n v="876688.67"/>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207850"/>
    <n v="184274.98000000004"/>
    <n v="207850"/>
    <n v="184274.98000000004"/>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104125"/>
    <n v="96785.33"/>
    <n v="104125"/>
    <n v="96785.33"/>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720000"/>
    <n v="864000"/>
    <n v="720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1253800"/>
    <n v="1244466.67"/>
    <n v="1253800"/>
    <n v="1244466.67"/>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0208"/>
    <n v="30208"/>
    <n v="30208"/>
    <n v="30208"/>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2063218"/>
    <n v="1854013.0199999998"/>
    <n v="2063218"/>
    <n v="1854013.0199999998"/>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400"/>
    <n v="8400"/>
    <n v="8400"/>
    <n v="8400"/>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0000"/>
    <n v="80000"/>
    <n v="80000"/>
    <n v="80000"/>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7255"/>
    <n v="7255"/>
    <n v="7255"/>
    <n v="7255"/>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345512"/>
    <n v="345512"/>
    <n v="345512"/>
    <n v="345512"/>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3000"/>
    <n v="3000"/>
    <n v="3000"/>
    <n v="3000"/>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2935600"/>
    <n v="10620333.359999999"/>
    <n v="12935600"/>
    <n v="10620333.359999999"/>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5210000"/>
    <n v="4870924.45"/>
    <n v="5210000"/>
    <n v="4870924.45"/>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33700"/>
    <n v="133700"/>
    <n v="133700"/>
    <n v="133700"/>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9000"/>
    <n v="9000"/>
    <n v="9000"/>
    <n v="9000"/>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6000"/>
    <n v="6000"/>
    <n v="6000"/>
    <n v="6000"/>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98268"/>
    <n v="198268"/>
    <n v="198268"/>
    <n v="198268"/>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1528"/>
    <n v="11528"/>
    <n v="11528"/>
    <n v="11528"/>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04611"/>
    <n v="104611"/>
    <n v="104611"/>
    <n v="104611"/>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41700"/>
    <n v="141700"/>
    <n v="141700"/>
    <n v="141700"/>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2886144"/>
    <n v="2509041.5"/>
    <n v="2886144"/>
    <n v="2509041.5"/>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1433677"/>
    <n v="1207593.55"/>
    <n v="1433677"/>
    <n v="1207593.55"/>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0000"/>
    <n v="50000"/>
    <n v="50000"/>
    <n v="50000"/>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192236"/>
    <n v="174873.33"/>
    <n v="192236"/>
    <n v="174873.33"/>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1382329"/>
    <n v="1382329"/>
    <n v="1382329"/>
    <n v="138232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10000"/>
    <n v="10000"/>
    <n v="10000"/>
    <n v="10000"/>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583916374"/>
    <n v="534534882.62999994"/>
    <n v="584620914"/>
    <n v="534534882.62999994"/>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47505511"/>
    <n v="50948204.609999977"/>
    <n v="62687904.240000002"/>
    <n v="50948204.609999977"/>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20634771"/>
    <n v="2093930.8199999998"/>
    <n v="4286805.76"/>
    <n v="2093930.8199999998"/>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46802488"/>
    <n v="42236328.44000002"/>
    <n v="46802488"/>
    <n v="42236328.44000002"/>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22008166"/>
    <n v="17932251.809999999"/>
    <n v="22008166"/>
    <n v="17932251.809999999"/>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70811741"/>
    <n v="25033926.670000002"/>
    <n v="69783449"/>
    <n v="25033926.670000002"/>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64987670"/>
    <n v="56111085.589999996"/>
    <n v="67181534"/>
    <n v="56111085.589999996"/>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256201"/>
    <n v="110960"/>
    <n v="256201"/>
    <n v="110960"/>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1758292"/>
    <n v="7740357.6099999975"/>
    <n v="12989738.76"/>
    <n v="7740357.6099999975"/>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0"/>
    <n v="81400000"/>
    <n v="81400000"/>
    <n v="81400000"/>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6096426"/>
    <n v="7453279"/>
    <n v="6096426"/>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3241371"/>
    <n v="9724113"/>
    <n v="3241371"/>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37743134"/>
    <n v="34058193.32"/>
    <n v="38179604.240000002"/>
    <n v="34058193.32"/>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40993531"/>
    <n v="37165985.209999993"/>
    <n v="40993531"/>
    <n v="37165985.209999993"/>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3748859"/>
    <n v="3188582.0499999993"/>
    <n v="3748859"/>
    <n v="3188582.0499999993"/>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8253908"/>
    <n v="5302548.12"/>
    <n v="8253908"/>
    <n v="5302548.12"/>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6237891"/>
    <n v="5081048.08"/>
    <n v="6237891"/>
    <n v="5081048.0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6190431"/>
    <n v="4761641.54"/>
    <n v="6190431"/>
    <n v="4761641.54"/>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103174"/>
    <n v="74004"/>
    <n v="103174"/>
    <n v="74004"/>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332220"/>
    <n v="265912"/>
    <n v="332220"/>
    <n v="265912"/>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14485177"/>
    <n v="8893293.0899999999"/>
    <n v="14485177"/>
    <n v="8893293.0899999999"/>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11656015"/>
    <n v="9796572"/>
    <n v="11656015"/>
    <n v="9796572"/>
  </r>
  <r>
    <s v="2023"/>
    <x v="0"/>
    <x v="0"/>
    <x v="0"/>
    <x v="0"/>
    <s v="6 - Tribunal Constitucional"/>
    <s v="0403 - TRIBUNAL CONSTITUCIONAL"/>
    <s v="0001 - TRIBUNAL CONSTITUCIONAL"/>
    <x v="0"/>
    <x v="1"/>
    <x v="11"/>
    <s v="2.2 - CONTRATACIÓN DE SERVICIOS"/>
    <s v="2.2.3 - VIÁTICOS"/>
    <s v="N"/>
    <s v="00 - N/A"/>
    <s v="10 - FONDO GENERAL"/>
    <s v="(en blanco)"/>
    <s v="99 - MULTIPROVINCIAL"/>
    <n v="3136779"/>
    <n v="3009721.69"/>
    <n v="3136779"/>
    <n v="3009721.69"/>
  </r>
  <r>
    <s v="2023"/>
    <x v="0"/>
    <x v="0"/>
    <x v="0"/>
    <x v="0"/>
    <s v="6 - Tribunal Constitucional"/>
    <s v="0403 - TRIBUNAL CONSTITUCIONAL"/>
    <s v="0001 - TRIBUNAL CONSTITUCIONAL"/>
    <x v="0"/>
    <x v="1"/>
    <x v="11"/>
    <s v="2.2 - CONTRATACIÓN DE SERVICIOS"/>
    <s v="2.2.3 - VIÁTICOS"/>
    <s v="N"/>
    <s v="00 - N/A"/>
    <s v="10 - FONDO GENERAL"/>
    <s v="(en blanco)"/>
    <s v="99 - MULTIPROVINCIAL"/>
    <n v="9416412"/>
    <n v="6927256"/>
    <n v="9416412"/>
    <n v="6927256"/>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9645065"/>
    <n v="7922918"/>
    <n v="9645065"/>
    <n v="7922918"/>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5794593"/>
    <n v="274045"/>
    <n v="422136"/>
    <n v="274045"/>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8357082"/>
    <n v="5714961"/>
    <n v="8357082"/>
    <n v="5714961"/>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7001532"/>
    <n v="9000000"/>
    <n v="7001532"/>
    <n v="9000000"/>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2884764"/>
    <n v="886296"/>
    <n v="2884764"/>
    <n v="886296"/>
  </r>
  <r>
    <s v="2023"/>
    <x v="0"/>
    <x v="0"/>
    <x v="0"/>
    <x v="0"/>
    <s v="6 - Tribunal Constitucional"/>
    <s v="0403 - TRIBUNAL CONSTITUCIONAL"/>
    <s v="0001 - TRIBUNAL CONSTITUCIONAL"/>
    <x v="0"/>
    <x v="1"/>
    <x v="11"/>
    <s v="2.2 - CONTRATACIÓN DE SERVICIOS"/>
    <s v="2.2.6 - SEGUROS"/>
    <s v="N"/>
    <s v="00 - N/A"/>
    <s v="10 - FONDO GENERAL"/>
    <s v="(en blanco)"/>
    <s v="99 - MULTIPROVINCIAL"/>
    <n v="7351831"/>
    <n v="1504025"/>
    <n v="4512075.3499999996"/>
    <n v="1504025"/>
  </r>
  <r>
    <s v="2023"/>
    <x v="0"/>
    <x v="0"/>
    <x v="0"/>
    <x v="0"/>
    <s v="6 - Tribunal Constitucional"/>
    <s v="0403 - TRIBUNAL CONSTITUCIONAL"/>
    <s v="0001 - TRIBUNAL CONSTITUCIONAL"/>
    <x v="0"/>
    <x v="1"/>
    <x v="11"/>
    <s v="2.2 - CONTRATACIÓN DE SERVICIOS"/>
    <s v="2.2.6 - SEGUROS"/>
    <s v="N"/>
    <s v="00 - N/A"/>
    <s v="10 - FONDO GENERAL"/>
    <s v="(en blanco)"/>
    <s v="99 - MULTIPROVINCIAL"/>
    <n v="98531030"/>
    <n v="80646561.149999991"/>
    <n v="98531030"/>
    <n v="80646561.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9440408"/>
    <n v="2829938"/>
    <n v="10391001.300000001"/>
    <n v="2829938"/>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3234500"/>
    <n v="4185093.3"/>
    <n v="2283906.7000000002"/>
    <n v="4185093.3"/>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7755504"/>
    <n v="2484669"/>
    <n v="7755504"/>
    <n v="2484669"/>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6841007"/>
    <n v="5190249.5199999996"/>
    <n v="6841007"/>
    <n v="5190249.5199999996"/>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857129"/>
    <n v="1552920.16"/>
    <n v="1857129"/>
    <n v="1552920.16"/>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567456"/>
    <n v="480559"/>
    <n v="567456"/>
    <n v="480559"/>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54761"/>
    <n v="127946"/>
    <n v="154761"/>
    <n v="127946"/>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2372999"/>
    <n v="1894287"/>
    <n v="2372999"/>
    <n v="1894287"/>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64072188"/>
    <n v="61383545.339999996"/>
    <n v="62878871.5"/>
    <n v="61383545.339999996"/>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8773905"/>
    <n v="4172571"/>
    <n v="8773905"/>
    <n v="4172571"/>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520347"/>
    <n v="173449"/>
    <n v="520347"/>
    <n v="173449"/>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4687388"/>
    <n v="2503506.37"/>
    <n v="4687388"/>
    <n v="2503506.37"/>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2166651"/>
    <n v="2088884"/>
    <n v="2166651"/>
    <n v="2088884"/>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5452164"/>
    <n v="3986033"/>
    <n v="5452164"/>
    <n v="3986033"/>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8094814"/>
    <n v="5034323"/>
    <n v="8094814"/>
    <n v="5034323"/>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41747160"/>
    <n v="21345842"/>
    <n v="27747160"/>
    <n v="21345842"/>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20928486"/>
    <n v="22615134"/>
    <n v="20928486"/>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5468429.3499999996"/>
    <n v="7637747"/>
    <n v="5468429.3499999996"/>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116341"/>
    <n v="32214121.689999998"/>
    <n v="40046341"/>
    <n v="32214121.689999998"/>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299204"/>
    <n v="213933"/>
    <n v="299204"/>
    <n v="213933"/>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2352364"/>
    <n v="3577108.37"/>
    <n v="3577108.37"/>
    <n v="3577108.37"/>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1243245"/>
    <n v="1445187.62"/>
    <n v="1445187.62"/>
    <n v="1445187.62"/>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206348"/>
    <n v="1500000"/>
    <n v="1500000"/>
    <n v="1500000"/>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619043"/>
    <n v="675473.24"/>
    <n v="675473.24"/>
    <n v="675473.24"/>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722217"/>
    <n v="1819536.36"/>
    <n v="1815447.77"/>
    <n v="1819536.36"/>
  </r>
  <r>
    <s v="2023"/>
    <x v="0"/>
    <x v="0"/>
    <x v="1"/>
    <x v="1"/>
    <s v="6 - Tribunal Constitucional"/>
    <s v="0403 - TRIBUNAL CONSTITUCIONAL"/>
    <s v="0001 - TRIBUNAL CONSTITUCIONAL"/>
    <x v="0"/>
    <x v="1"/>
    <x v="11"/>
    <s v="2.3 - MATERIALES Y SUMINISTROS"/>
    <s v="2.3.9 - PRODUCTOS Y ÚTILES VARIOS"/>
    <s v="N"/>
    <s v="00 - N/A"/>
    <s v="10 - FONDO GENERAL"/>
    <s v="(en blanco)"/>
    <s v="99 - MULTIPROVINCIAL"/>
    <n v="4859489"/>
    <n v="0"/>
    <n v="0"/>
    <n v="0"/>
  </r>
  <r>
    <s v="2023"/>
    <x v="0"/>
    <x v="0"/>
    <x v="0"/>
    <x v="0"/>
    <s v="7 - Defensor del Pueblo"/>
    <s v="0404 - DEFENSOR DEL PUEBLO"/>
    <s v="0001 - DEFENSOR DEL PUEBLO"/>
    <x v="0"/>
    <x v="1"/>
    <x v="1"/>
    <s v="2.1 - REMUNERACIONES Y CONTRIBUCIONES"/>
    <s v="2.1.1 - REMUNERACIONES"/>
    <s v="N"/>
    <s v="00 - N/A"/>
    <s v="10 - FONDO GENERAL"/>
    <s v="(en blanco)"/>
    <s v="99 - MULTIPROVINCIAL"/>
    <n v="120000000"/>
    <n v="121050000.00000001"/>
    <n v="144200569.17000002"/>
    <n v="101807178.69"/>
  </r>
  <r>
    <s v="2023"/>
    <x v="0"/>
    <x v="0"/>
    <x v="0"/>
    <x v="0"/>
    <s v="7 - Defensor del Pueblo"/>
    <s v="0404 - DEFENSOR DEL PUEBLO"/>
    <s v="0001 - DEFENSOR DEL PUEBLO"/>
    <x v="0"/>
    <x v="1"/>
    <x v="1"/>
    <s v="2.1 - REMUNERACIONES Y CONTRIBUCIONES"/>
    <s v="2.1.1 - REMUNERACIONES"/>
    <s v="N"/>
    <s v="00 - N/A"/>
    <s v="10 - FONDO GENERAL"/>
    <s v="(en blanco)"/>
    <s v="99 - MULTIPROVINCIAL"/>
    <n v="100000"/>
    <n v="18000.09"/>
    <n v="18000.09"/>
    <n v="18000.09"/>
  </r>
  <r>
    <s v="2023"/>
    <x v="0"/>
    <x v="0"/>
    <x v="0"/>
    <x v="0"/>
    <s v="7 - Defensor del Pueblo"/>
    <s v="0404 - DEFENSOR DEL PUEBLO"/>
    <s v="0001 - DEFENSOR DEL PUEBLO"/>
    <x v="0"/>
    <x v="1"/>
    <x v="1"/>
    <s v="2.1 - REMUNERACIONES Y CONTRIBUCIONES"/>
    <s v="2.1.1 - REMUNERACIONES"/>
    <s v="N"/>
    <s v="00 - N/A"/>
    <s v="10 - FONDO GENERAL"/>
    <s v="(en blanco)"/>
    <s v="99 - MULTIPROVINCIAL"/>
    <n v="0"/>
    <n v="0"/>
    <n v="1.862645149230957E-9"/>
    <n v="0"/>
  </r>
  <r>
    <s v="2023"/>
    <x v="0"/>
    <x v="0"/>
    <x v="0"/>
    <x v="0"/>
    <s v="7 - Defensor del Pueblo"/>
    <s v="0404 - DEFENSOR DEL PUEBLO"/>
    <s v="0001 - DEFENSOR DEL PUEBLO"/>
    <x v="0"/>
    <x v="1"/>
    <x v="1"/>
    <s v="2.1 - REMUNERACIONES Y CONTRIBUCIONES"/>
    <s v="2.1.1 - REMUNERACIONES"/>
    <s v="N"/>
    <s v="00 - N/A"/>
    <s v="10 - FONDO GENERAL"/>
    <s v="(en blanco)"/>
    <s v="99 - MULTIPROVINCIAL"/>
    <n v="9000000"/>
    <n v="14640500"/>
    <n v="18275500"/>
    <n v="13455500"/>
  </r>
  <r>
    <s v="2023"/>
    <x v="0"/>
    <x v="0"/>
    <x v="0"/>
    <x v="0"/>
    <s v="7 - Defensor del Pueblo"/>
    <s v="0404 - DEFENSOR DEL PUEBLO"/>
    <s v="0001 - DEFENSOR DEL PUEBLO"/>
    <x v="0"/>
    <x v="1"/>
    <x v="1"/>
    <s v="2.1 - REMUNERACIONES Y CONTRIBUCIONES"/>
    <s v="2.1.1 - REMUNERACIONES"/>
    <s v="N"/>
    <s v="00 - N/A"/>
    <s v="10 - FONDO GENERAL"/>
    <s v="(en blanco)"/>
    <s v="99 - MULTIPROVINCIAL"/>
    <n v="0"/>
    <n v="100000"/>
    <n v="300000"/>
    <n v="100000"/>
  </r>
  <r>
    <s v="2023"/>
    <x v="0"/>
    <x v="0"/>
    <x v="0"/>
    <x v="0"/>
    <s v="7 - Defensor del Pueblo"/>
    <s v="0404 - DEFENSOR DEL PUEBLO"/>
    <s v="0001 - DEFENSOR DEL PUEBLO"/>
    <x v="0"/>
    <x v="1"/>
    <x v="1"/>
    <s v="2.1 - REMUNERACIONES Y CONTRIBUCIONES"/>
    <s v="2.1.1 - REMUNERACIONES"/>
    <s v="N"/>
    <s v="00 - N/A"/>
    <s v="10 - FONDO GENERAL"/>
    <s v="(en blanco)"/>
    <s v="99 - MULTIPROVINCIAL"/>
    <n v="10750000"/>
    <n v="256441.66999999998"/>
    <n v="13750000"/>
    <n v="256441.66999999998"/>
  </r>
  <r>
    <s v="2023"/>
    <x v="0"/>
    <x v="0"/>
    <x v="0"/>
    <x v="0"/>
    <s v="7 - Defensor del Pueblo"/>
    <s v="0404 - DEFENSOR DEL PUEBLO"/>
    <s v="0001 - DEFENSOR DEL PUEBLO"/>
    <x v="0"/>
    <x v="1"/>
    <x v="1"/>
    <s v="2.1 - REMUNERACIONES Y CONTRIBUCIONES"/>
    <s v="2.1.1 - REMUNERACIONES"/>
    <s v="N"/>
    <s v="00 - N/A"/>
    <s v="10 - FONDO GENERAL"/>
    <s v="(en blanco)"/>
    <s v="99 - MULTIPROVINCIAL"/>
    <n v="2000000"/>
    <n v="3266000"/>
    <n v="3276734.95"/>
    <n v="3266000"/>
  </r>
  <r>
    <s v="2023"/>
    <x v="0"/>
    <x v="0"/>
    <x v="0"/>
    <x v="0"/>
    <s v="7 - Defensor del Pueblo"/>
    <s v="0404 - DEFENSOR DEL PUEBLO"/>
    <s v="0001 - DEFENSOR DEL PUEBLO"/>
    <x v="0"/>
    <x v="1"/>
    <x v="1"/>
    <s v="2.1 - REMUNERACIONES Y CONTRIBUCIONES"/>
    <s v="2.1.1 - REMUNERACIONES"/>
    <s v="N"/>
    <s v="00 - N/A"/>
    <s v="10 - FONDO GENERAL"/>
    <s v="(en blanco)"/>
    <s v="99 - MULTIPROVINCIAL"/>
    <n v="1000000"/>
    <n v="1135302.26"/>
    <n v="1173327.18"/>
    <n v="1135302.26"/>
  </r>
  <r>
    <s v="2023"/>
    <x v="0"/>
    <x v="0"/>
    <x v="0"/>
    <x v="0"/>
    <s v="7 - Defensor del Pueblo"/>
    <s v="0404 - DEFENSOR DEL PUEBLO"/>
    <s v="0001 - DEFENSOR DEL PUEBLO"/>
    <x v="0"/>
    <x v="1"/>
    <x v="1"/>
    <s v="2.1 - REMUNERACIONES Y CONTRIBUCIONES"/>
    <s v="2.1.2 - SOBRESUELDOS"/>
    <s v="N"/>
    <s v="00 - N/A"/>
    <s v="10 - FONDO GENERAL"/>
    <s v="(en blanco)"/>
    <s v="99 - MULTIPROVINCIAL"/>
    <n v="700000"/>
    <n v="681956.83"/>
    <n v="1200000"/>
    <n v="586995.49"/>
  </r>
  <r>
    <s v="2023"/>
    <x v="0"/>
    <x v="0"/>
    <x v="0"/>
    <x v="0"/>
    <s v="7 - Defensor del Pueblo"/>
    <s v="0404 - DEFENSOR DEL PUEBLO"/>
    <s v="0001 - DEFENSOR DEL PUEBLO"/>
    <x v="0"/>
    <x v="1"/>
    <x v="1"/>
    <s v="2.1 - REMUNERACIONES Y CONTRIBUCIONES"/>
    <s v="2.1.2 - SOBRESUELDOS"/>
    <s v="N"/>
    <s v="00 - N/A"/>
    <s v="10 - FONDO GENERAL"/>
    <s v="(en blanco)"/>
    <s v="99 - MULTIPROVINCIAL"/>
    <n v="6750000"/>
    <n v="7658000"/>
    <n v="10630500"/>
    <n v="7630500"/>
  </r>
  <r>
    <s v="2023"/>
    <x v="0"/>
    <x v="0"/>
    <x v="0"/>
    <x v="0"/>
    <s v="7 - Defensor del Pueblo"/>
    <s v="0404 - DEFENSOR DEL PUEBLO"/>
    <s v="0001 - DEFENSOR DEL PUEBLO"/>
    <x v="0"/>
    <x v="1"/>
    <x v="1"/>
    <s v="2.1 - REMUNERACIONES Y CONTRIBUCIONES"/>
    <s v="2.1.2 - SOBRESUELDOS"/>
    <s v="N"/>
    <s v="00 - N/A"/>
    <s v="10 - FONDO GENERAL"/>
    <s v="(en blanco)"/>
    <s v="99 - MULTIPROVINCIAL"/>
    <n v="8000000"/>
    <n v="0"/>
    <n v="10000000"/>
    <n v="0"/>
  </r>
  <r>
    <s v="2023"/>
    <x v="0"/>
    <x v="0"/>
    <x v="0"/>
    <x v="0"/>
    <s v="7 - Defensor del Pueblo"/>
    <s v="0404 - DEFENSOR DEL PUEBLO"/>
    <s v="0001 - DEFENSOR DEL PUEBLO"/>
    <x v="0"/>
    <x v="1"/>
    <x v="1"/>
    <s v="2.1 - REMUNERACIONES Y CONTRIBUCIONES"/>
    <s v="2.1.3 - DIETAS Y GASTOS DE REPRESENTACIÓN"/>
    <s v="N"/>
    <s v="00 - N/A"/>
    <s v="10 - FONDO GENERAL"/>
    <s v="(en blanco)"/>
    <s v="99 - MULTIPROVINCIAL"/>
    <n v="0"/>
    <n v="70000"/>
    <n v="350000"/>
    <n v="700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700000"/>
    <n v="1994607.5"/>
    <n v="2000000"/>
    <n v="1994607.5"/>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9750000"/>
    <n v="10944300"/>
    <n v="10944300"/>
    <n v="109443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000000"/>
    <n v="245000"/>
    <n v="550000"/>
    <n v="200000"/>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8508000"/>
    <n v="8331732.5999999996"/>
    <n v="9514097.4199999999"/>
    <n v="7024167.5300000003"/>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8520000"/>
    <n v="8472720.9499999993"/>
    <n v="9826106.0199999996"/>
    <n v="7236687.6799999997"/>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380000"/>
    <n v="1292794.5300000003"/>
    <n v="1380971"/>
    <n v="785416.10000000009"/>
  </r>
  <r>
    <s v="2023"/>
    <x v="0"/>
    <x v="0"/>
    <x v="0"/>
    <x v="0"/>
    <s v="7 - Defensor del Pueblo"/>
    <s v="0404 - DEFENSOR DEL PUEBLO"/>
    <s v="0001 - DEFENSOR DEL PUEBLO"/>
    <x v="0"/>
    <x v="1"/>
    <x v="1"/>
    <s v="2.2 - CONTRATACIÓN DE SERVICIOS"/>
    <s v="2.2.1 - SERVICIOS BÁSICOS"/>
    <s v="N"/>
    <s v="00 - N/A"/>
    <s v="10 - FONDO GENERAL"/>
    <s v="(en blanco)"/>
    <s v="99 - MULTIPROVINCIAL"/>
    <n v="2050000"/>
    <n v="3618204.0000000005"/>
    <n v="8466505.5999999996"/>
    <n v="3618204.0000000005"/>
  </r>
  <r>
    <s v="2023"/>
    <x v="0"/>
    <x v="0"/>
    <x v="0"/>
    <x v="0"/>
    <s v="7 - Defensor del Pueblo"/>
    <s v="0404 - DEFENSOR DEL PUEBLO"/>
    <s v="0001 - DEFENSOR DEL PUEBLO"/>
    <x v="0"/>
    <x v="1"/>
    <x v="1"/>
    <s v="2.2 - CONTRATACIÓN DE SERVICIOS"/>
    <s v="2.2.1 - SERVICIOS BÁSICOS"/>
    <s v="N"/>
    <s v="00 - N/A"/>
    <s v="10 - FONDO GENERAL"/>
    <s v="(en blanco)"/>
    <s v="99 - MULTIPROVINCIAL"/>
    <n v="50000"/>
    <n v="4224.3999999999996"/>
    <n v="50000"/>
    <n v="4224.3999999999996"/>
  </r>
  <r>
    <s v="2023"/>
    <x v="0"/>
    <x v="0"/>
    <x v="0"/>
    <x v="0"/>
    <s v="7 - Defensor del Pueblo"/>
    <s v="0404 - DEFENSOR DEL PUEBLO"/>
    <s v="0001 - DEFENSOR DEL PUEBLO"/>
    <x v="0"/>
    <x v="1"/>
    <x v="1"/>
    <s v="2.2 - CONTRATACIÓN DE SERVICIOS"/>
    <s v="2.2.1 - SERVICIOS BÁSICOS"/>
    <s v="N"/>
    <s v="00 - N/A"/>
    <s v="10 - FONDO GENERAL"/>
    <s v="(en blanco)"/>
    <s v="99 - MULTIPROVINCIAL"/>
    <n v="1200000"/>
    <n v="763877.5"/>
    <n v="1457402.5"/>
    <n v="763877.5"/>
  </r>
  <r>
    <s v="2023"/>
    <x v="0"/>
    <x v="0"/>
    <x v="0"/>
    <x v="0"/>
    <s v="7 - Defensor del Pueblo"/>
    <s v="0404 - DEFENSOR DEL PUEBLO"/>
    <s v="0001 - DEFENSOR DEL PUEBLO"/>
    <x v="0"/>
    <x v="1"/>
    <x v="1"/>
    <s v="2.2 - CONTRATACIÓN DE SERVICIOS"/>
    <s v="2.2.1 - SERVICIOS BÁSICOS"/>
    <s v="N"/>
    <s v="00 - N/A"/>
    <s v="10 - FONDO GENERAL"/>
    <s v="(en blanco)"/>
    <s v="99 - MULTIPROVINCIAL"/>
    <n v="1300000"/>
    <n v="1856393.5899999999"/>
    <n v="2300000"/>
    <n v="1856393.5899999999"/>
  </r>
  <r>
    <s v="2023"/>
    <x v="0"/>
    <x v="0"/>
    <x v="0"/>
    <x v="0"/>
    <s v="7 - Defensor del Pueblo"/>
    <s v="0404 - DEFENSOR DEL PUEBLO"/>
    <s v="0001 - DEFENSOR DEL PUEBLO"/>
    <x v="0"/>
    <x v="1"/>
    <x v="1"/>
    <s v="2.2 - CONTRATACIÓN DE SERVICIOS"/>
    <s v="2.2.1 - SERVICIOS BÁSICOS"/>
    <s v="N"/>
    <s v="00 - N/A"/>
    <s v="10 - FONDO GENERAL"/>
    <s v="(en blanco)"/>
    <s v="99 - MULTIPROVINCIAL"/>
    <n v="25000"/>
    <n v="0"/>
    <n v="5000"/>
    <n v="0"/>
  </r>
  <r>
    <s v="2023"/>
    <x v="0"/>
    <x v="0"/>
    <x v="0"/>
    <x v="0"/>
    <s v="7 - Defensor del Pueblo"/>
    <s v="0404 - DEFENSOR DEL PUEBLO"/>
    <s v="0001 - DEFENSOR DEL PUEBLO"/>
    <x v="0"/>
    <x v="1"/>
    <x v="1"/>
    <s v="2.2 - CONTRATACIÓN DE SERVICIOS"/>
    <s v="2.2.1 - SERVICIOS BÁSICOS"/>
    <s v="N"/>
    <s v="00 - N/A"/>
    <s v="10 - FONDO GENERAL"/>
    <s v="(en blanco)"/>
    <s v="99 - MULTIPROVINCIAL"/>
    <n v="25000"/>
    <n v="0"/>
    <n v="5000"/>
    <n v="0"/>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2400000"/>
    <n v="3475297.8000000003"/>
    <n v="3770013.68"/>
    <n v="3475297.8000000003"/>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25000"/>
    <n v="0"/>
    <n v="10000"/>
    <n v="0"/>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25000"/>
    <n v="0"/>
    <n v="10000"/>
    <n v="0"/>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2000000"/>
    <n v="1994331.5"/>
    <n v="2550000"/>
    <n v="1973091.5000000002"/>
  </r>
  <r>
    <s v="2023"/>
    <x v="0"/>
    <x v="0"/>
    <x v="0"/>
    <x v="0"/>
    <s v="7 - Defensor del Pueblo"/>
    <s v="0404 - DEFENSOR DEL PUEBLO"/>
    <s v="0001 - DEFENSOR DEL PUEBLO"/>
    <x v="0"/>
    <x v="1"/>
    <x v="1"/>
    <s v="2.2 - CONTRATACIÓN DE SERVICIOS"/>
    <s v="2.2.3 - VIÁTICOS"/>
    <s v="N"/>
    <s v="00 - N/A"/>
    <s v="10 - FONDO GENERAL"/>
    <s v="(en blanco)"/>
    <s v="99 - MULTIPROVINCIAL"/>
    <n v="1000000"/>
    <n v="1701157.5"/>
    <n v="2085900"/>
    <n v="1662450"/>
  </r>
  <r>
    <s v="2023"/>
    <x v="0"/>
    <x v="0"/>
    <x v="0"/>
    <x v="0"/>
    <s v="7 - Defensor del Pueblo"/>
    <s v="0404 - DEFENSOR DEL PUEBLO"/>
    <s v="0001 - DEFENSOR DEL PUEBLO"/>
    <x v="0"/>
    <x v="1"/>
    <x v="1"/>
    <s v="2.2 - CONTRATACIÓN DE SERVICIOS"/>
    <s v="2.2.3 - VIÁTICOS"/>
    <s v="N"/>
    <s v="00 - N/A"/>
    <s v="10 - FONDO GENERAL"/>
    <s v="(en blanco)"/>
    <s v="99 - MULTIPROVINCIAL"/>
    <n v="2500000"/>
    <n v="418677.5"/>
    <n v="773710"/>
    <n v="409236.56"/>
  </r>
  <r>
    <s v="2023"/>
    <x v="0"/>
    <x v="0"/>
    <x v="0"/>
    <x v="0"/>
    <s v="7 - Defensor del Pueblo"/>
    <s v="0404 - DEFENSOR DEL PUEBLO"/>
    <s v="0001 - DEFENSOR DEL PUEBLO"/>
    <x v="0"/>
    <x v="1"/>
    <x v="1"/>
    <s v="2.2 - CONTRATACIÓN DE SERVICIOS"/>
    <s v="2.2.4 - TRANSPORTE Y ALMACENAJE"/>
    <s v="N"/>
    <s v="00 - N/A"/>
    <s v="10 - FONDO GENERAL"/>
    <s v="(en blanco)"/>
    <s v="99 - MULTIPROVINCIAL"/>
    <n v="600000"/>
    <n v="608827.16999999993"/>
    <n v="600000"/>
    <n v="608827.16999999993"/>
  </r>
  <r>
    <s v="2023"/>
    <x v="0"/>
    <x v="0"/>
    <x v="0"/>
    <x v="0"/>
    <s v="7 - Defensor del Pueblo"/>
    <s v="0404 - DEFENSOR DEL PUEBLO"/>
    <s v="0001 - DEFENSOR DEL PUEBLO"/>
    <x v="0"/>
    <x v="1"/>
    <x v="1"/>
    <s v="2.2 - CONTRATACIÓN DE SERVICIOS"/>
    <s v="2.2.4 - TRANSPORTE Y ALMACENAJE"/>
    <s v="N"/>
    <s v="00 - N/A"/>
    <s v="10 - FONDO GENERAL"/>
    <s v="(en blanco)"/>
    <s v="99 - MULTIPROVINCIAL"/>
    <n v="25000"/>
    <n v="23847.7"/>
    <n v="30367.7"/>
    <n v="23847.7"/>
  </r>
  <r>
    <s v="2023"/>
    <x v="0"/>
    <x v="0"/>
    <x v="0"/>
    <x v="0"/>
    <s v="7 - Defensor del Pueblo"/>
    <s v="0404 - DEFENSOR DEL PUEBLO"/>
    <s v="0001 - DEFENSOR DEL PUEBLO"/>
    <x v="0"/>
    <x v="1"/>
    <x v="1"/>
    <s v="2.2 - CONTRATACIÓN DE SERVICIOS"/>
    <s v="2.2.4 - TRANSPORTE Y ALMACENAJE"/>
    <s v="N"/>
    <s v="00 - N/A"/>
    <s v="10 - FONDO GENERAL"/>
    <s v="(en blanco)"/>
    <s v="99 - MULTIPROVINCIAL"/>
    <n v="150000"/>
    <n v="76513.5"/>
    <n v="116213.5"/>
    <n v="76513.5"/>
  </r>
  <r>
    <s v="2023"/>
    <x v="0"/>
    <x v="0"/>
    <x v="0"/>
    <x v="0"/>
    <s v="7 - Defensor del Pueblo"/>
    <s v="0404 - DEFENSOR DEL PUEBLO"/>
    <s v="0001 - DEFENSOR DEL PUEBLO"/>
    <x v="0"/>
    <x v="1"/>
    <x v="1"/>
    <s v="2.2 - CONTRATACIÓN DE SERVICIOS"/>
    <s v="2.2.5 - ALQUILERES Y RENTAS"/>
    <s v="N"/>
    <s v="00 - N/A"/>
    <s v="10 - FONDO GENERAL"/>
    <s v="(en blanco)"/>
    <s v="99 - MULTIPROVINCIAL"/>
    <n v="8000000"/>
    <n v="7795709.080000001"/>
    <n v="10000000"/>
    <n v="7795709.080000001"/>
  </r>
  <r>
    <s v="2023"/>
    <x v="0"/>
    <x v="0"/>
    <x v="0"/>
    <x v="0"/>
    <s v="7 - Defensor del Pueblo"/>
    <s v="0404 - DEFENSOR DEL PUEBLO"/>
    <s v="0001 - DEFENSOR DEL PUEBLO"/>
    <x v="0"/>
    <x v="1"/>
    <x v="1"/>
    <s v="2.2 - CONTRATACIÓN DE SERVICIOS"/>
    <s v="2.2.5 - ALQUILERES Y RENTAS"/>
    <s v="N"/>
    <s v="00 - N/A"/>
    <s v="10 - FONDO GENERAL"/>
    <s v="(en blanco)"/>
    <s v="99 - MULTIPROVINCIAL"/>
    <n v="450000"/>
    <n v="226014.94"/>
    <n v="450000"/>
    <n v="226014.94"/>
  </r>
  <r>
    <s v="2023"/>
    <x v="0"/>
    <x v="0"/>
    <x v="0"/>
    <x v="0"/>
    <s v="7 - Defensor del Pueblo"/>
    <s v="0404 - DEFENSOR DEL PUEBLO"/>
    <s v="0001 - DEFENSOR DEL PUEBLO"/>
    <x v="0"/>
    <x v="1"/>
    <x v="1"/>
    <s v="2.2 - CONTRATACIÓN DE SERVICIOS"/>
    <s v="2.2.5 - ALQUILERES Y RENTAS"/>
    <s v="N"/>
    <s v="00 - N/A"/>
    <s v="10 - FONDO GENERAL"/>
    <s v="(en blanco)"/>
    <s v="99 - MULTIPROVINCIAL"/>
    <n v="50000"/>
    <n v="0"/>
    <n v="50000"/>
    <n v="0"/>
  </r>
  <r>
    <s v="2023"/>
    <x v="0"/>
    <x v="0"/>
    <x v="0"/>
    <x v="0"/>
    <s v="7 - Defensor del Pueblo"/>
    <s v="0404 - DEFENSOR DEL PUEBLO"/>
    <s v="0001 - DEFENSOR DEL PUEBLO"/>
    <x v="0"/>
    <x v="1"/>
    <x v="1"/>
    <s v="2.2 - CONTRATACIÓN DE SERVICIOS"/>
    <s v="2.2.5 - ALQUILERES Y RENTAS"/>
    <s v="N"/>
    <s v="00 - N/A"/>
    <s v="10 - FONDO GENERAL"/>
    <s v="(en blanco)"/>
    <s v="99 - MULTIPROVINCIAL"/>
    <n v="100000"/>
    <n v="0"/>
    <n v="100000"/>
    <n v="0"/>
  </r>
  <r>
    <s v="2023"/>
    <x v="0"/>
    <x v="0"/>
    <x v="0"/>
    <x v="0"/>
    <s v="7 - Defensor del Pueblo"/>
    <s v="0404 - DEFENSOR DEL PUEBLO"/>
    <s v="0001 - DEFENSOR DEL PUEBLO"/>
    <x v="0"/>
    <x v="1"/>
    <x v="1"/>
    <s v="2.2 - CONTRATACIÓN DE SERVICIOS"/>
    <s v="2.2.5 - ALQUILERES Y RENTAS"/>
    <s v="N"/>
    <s v="00 - N/A"/>
    <s v="10 - FONDO GENERAL"/>
    <s v="(en blanco)"/>
    <s v="99 - MULTIPROVINCIAL"/>
    <n v="50000"/>
    <n v="0"/>
    <n v="50000"/>
    <n v="0"/>
  </r>
  <r>
    <s v="2023"/>
    <x v="0"/>
    <x v="0"/>
    <x v="0"/>
    <x v="0"/>
    <s v="7 - Defensor del Pueblo"/>
    <s v="0404 - DEFENSOR DEL PUEBLO"/>
    <s v="0001 - DEFENSOR DEL PUEBLO"/>
    <x v="0"/>
    <x v="1"/>
    <x v="1"/>
    <s v="2.2 - CONTRATACIÓN DE SERVICIOS"/>
    <s v="2.2.5 - ALQUILERES Y RENTAS"/>
    <s v="N"/>
    <s v="00 - N/A"/>
    <s v="10 - FONDO GENERAL"/>
    <s v="(en blanco)"/>
    <s v="99 - MULTIPROVINCIAL"/>
    <n v="100000"/>
    <n v="0"/>
    <n v="100000"/>
    <n v="0"/>
  </r>
  <r>
    <s v="2023"/>
    <x v="0"/>
    <x v="0"/>
    <x v="0"/>
    <x v="0"/>
    <s v="7 - Defensor del Pueblo"/>
    <s v="0404 - DEFENSOR DEL PUEBLO"/>
    <s v="0001 - DEFENSOR DEL PUEBLO"/>
    <x v="0"/>
    <x v="1"/>
    <x v="1"/>
    <s v="2.2 - CONTRATACIÓN DE SERVICIOS"/>
    <s v="2.2.5 - ALQUILERES Y RENTAS"/>
    <s v="N"/>
    <s v="00 - N/A"/>
    <s v="10 - FONDO GENERAL"/>
    <s v="(en blanco)"/>
    <s v="99 - MULTIPROVINCIAL"/>
    <n v="100000"/>
    <n v="38281"/>
    <n v="100000"/>
    <n v="38281"/>
  </r>
  <r>
    <s v="2023"/>
    <x v="0"/>
    <x v="0"/>
    <x v="0"/>
    <x v="0"/>
    <s v="7 - Defensor del Pueblo"/>
    <s v="0404 - DEFENSOR DEL PUEBLO"/>
    <s v="0001 - DEFENSOR DEL PUEBLO"/>
    <x v="0"/>
    <x v="1"/>
    <x v="1"/>
    <s v="2.2 - CONTRATACIÓN DE SERVICIOS"/>
    <s v="2.2.5 - ALQUILERES Y RENTAS"/>
    <s v="N"/>
    <s v="00 - N/A"/>
    <s v="10 - FONDO GENERAL"/>
    <s v="(en blanco)"/>
    <s v="99 - MULTIPROVINCIAL"/>
    <n v="700000"/>
    <n v="171381.45"/>
    <n v="371381.45"/>
    <n v="171381.45"/>
  </r>
  <r>
    <s v="2023"/>
    <x v="0"/>
    <x v="0"/>
    <x v="0"/>
    <x v="0"/>
    <s v="7 - Defensor del Pueblo"/>
    <s v="0404 - DEFENSOR DEL PUEBLO"/>
    <s v="0001 - DEFENSOR DEL PUEBLO"/>
    <x v="0"/>
    <x v="1"/>
    <x v="1"/>
    <s v="2.2 - CONTRATACIÓN DE SERVICIOS"/>
    <s v="2.2.5 - ALQUILERES Y RENTAS"/>
    <s v="N"/>
    <s v="00 - N/A"/>
    <s v="10 - FONDO GENERAL"/>
    <s v="(en blanco)"/>
    <s v="99 - MULTIPROVINCIAL"/>
    <n v="50000"/>
    <n v="49605"/>
    <n v="50000"/>
    <n v="49605"/>
  </r>
  <r>
    <s v="2023"/>
    <x v="0"/>
    <x v="0"/>
    <x v="0"/>
    <x v="0"/>
    <s v="7 - Defensor del Pueblo"/>
    <s v="0404 - DEFENSOR DEL PUEBLO"/>
    <s v="0001 - DEFENSOR DEL PUEBLO"/>
    <x v="0"/>
    <x v="1"/>
    <x v="1"/>
    <s v="2.2 - CONTRATACIÓN DE SERVICIOS"/>
    <s v="2.2.5 - ALQUILERES Y RENTAS"/>
    <s v="N"/>
    <s v="00 - N/A"/>
    <s v="10 - FONDO GENERAL"/>
    <s v="(en blanco)"/>
    <s v="99 - MULTIPROVINCIAL"/>
    <n v="3000000"/>
    <n v="2579714.17"/>
    <n v="3915797.7800000003"/>
    <n v="2579714.17"/>
  </r>
  <r>
    <s v="2023"/>
    <x v="0"/>
    <x v="0"/>
    <x v="0"/>
    <x v="0"/>
    <s v="7 - Defensor del Pueblo"/>
    <s v="0404 - DEFENSOR DEL PUEBLO"/>
    <s v="0001 - DEFENSOR DEL PUEBLO"/>
    <x v="0"/>
    <x v="1"/>
    <x v="1"/>
    <s v="2.2 - CONTRATACIÓN DE SERVICIOS"/>
    <s v="2.2.6 - SEGUROS"/>
    <s v="N"/>
    <s v="00 - N/A"/>
    <s v="10 - FONDO GENERAL"/>
    <s v="(en blanco)"/>
    <s v="99 - MULTIPROVINCIAL"/>
    <n v="500000"/>
    <n v="162663.79999999999"/>
    <n v="262663.8"/>
    <n v="162663.79999999999"/>
  </r>
  <r>
    <s v="2023"/>
    <x v="0"/>
    <x v="0"/>
    <x v="0"/>
    <x v="0"/>
    <s v="7 - Defensor del Pueblo"/>
    <s v="0404 - DEFENSOR DEL PUEBLO"/>
    <s v="0001 - DEFENSOR DEL PUEBLO"/>
    <x v="0"/>
    <x v="1"/>
    <x v="1"/>
    <s v="2.2 - CONTRATACIÓN DE SERVICIOS"/>
    <s v="2.2.6 - SEGUROS"/>
    <s v="N"/>
    <s v="00 - N/A"/>
    <s v="10 - FONDO GENERAL"/>
    <s v="(en blanco)"/>
    <s v="99 - MULTIPROVINCIAL"/>
    <n v="750000"/>
    <n v="716345.65999999992"/>
    <n v="750000"/>
    <n v="716345.65999999992"/>
  </r>
  <r>
    <s v="2023"/>
    <x v="0"/>
    <x v="0"/>
    <x v="0"/>
    <x v="0"/>
    <s v="7 - Defensor del Pueblo"/>
    <s v="0404 - DEFENSOR DEL PUEBLO"/>
    <s v="0001 - DEFENSOR DEL PUEBLO"/>
    <x v="0"/>
    <x v="1"/>
    <x v="1"/>
    <s v="2.2 - CONTRATACIÓN DE SERVICIOS"/>
    <s v="2.2.6 - SEGUROS"/>
    <s v="N"/>
    <s v="00 - N/A"/>
    <s v="10 - FONDO GENERAL"/>
    <s v="(en blanco)"/>
    <s v="99 - MULTIPROVINCIAL"/>
    <n v="5000000"/>
    <n v="3132429.6199999996"/>
    <n v="5000000"/>
    <n v="3132429.6199999996"/>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200000"/>
    <n v="0"/>
    <n v="121017.8"/>
    <n v="0"/>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200000"/>
    <n v="551700.9"/>
    <n v="505338.89999999997"/>
    <n v="542871"/>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00000"/>
    <n v="0"/>
    <n v="50000"/>
    <n v="0"/>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00000"/>
    <n v="0"/>
    <n v="50000"/>
    <n v="0"/>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50000"/>
    <n v="3091.99"/>
    <n v="50000"/>
    <n v="3091.99"/>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00000"/>
    <n v="127666.5"/>
    <n v="125100.53"/>
    <n v="127666.5"/>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900000"/>
    <n v="474710.1700000001"/>
    <n v="643773.71"/>
    <n v="474710.1700000001"/>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0"/>
    <n v="2800"/>
    <n v="5000"/>
    <n v="2800"/>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50000"/>
    <n v="92775.14"/>
    <n v="92775.140000000014"/>
    <n v="92775.14"/>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50000"/>
    <n v="0"/>
    <n v="50000"/>
    <n v="0"/>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50000"/>
    <n v="5785"/>
    <n v="20000"/>
    <n v="5785"/>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50000"/>
    <n v="0"/>
    <n v="20000"/>
    <n v="0"/>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100000"/>
    <n v="0"/>
    <n v="100000"/>
    <n v="0"/>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300000"/>
    <n v="23747.5"/>
    <n v="300000"/>
    <n v="23747.5"/>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100000"/>
    <n v="4818.75"/>
    <n v="100000"/>
    <n v="4818.75"/>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350000"/>
    <n v="2770"/>
    <n v="350000"/>
    <n v="2770"/>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2200000"/>
    <n v="5583944.2800000003"/>
    <n v="7267879.54"/>
    <n v="5159931.9100000011"/>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340628"/>
    <n v="29500"/>
    <n v="340628"/>
    <n v="29500"/>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00000"/>
    <n v="57144.12"/>
    <n v="400000"/>
    <n v="57144.12"/>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350000"/>
    <n v="252050.01"/>
    <n v="350000"/>
    <n v="252050.01"/>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2700000"/>
    <n v="1085167.83"/>
    <n v="2450000"/>
    <n v="722167.83"/>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100000"/>
    <n v="117901.96999999997"/>
    <n v="119301.97"/>
    <n v="117901.96999999999"/>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1500000"/>
    <n v="2504053.06"/>
    <n v="4401653.0600000005"/>
    <n v="2476053.06"/>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100000"/>
    <n v="72697.23000000001"/>
    <n v="100000"/>
    <n v="72697.23000000001"/>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1650000"/>
    <n v="1082007.5999999999"/>
    <n v="1216855.06"/>
    <n v="1082007.5999999999"/>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500000"/>
    <n v="666801.27"/>
    <n v="616856.38"/>
    <n v="666801.27"/>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1900000"/>
    <n v="827636.45000000007"/>
    <n v="1198999.82"/>
    <n v="827636.45000000007"/>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400000"/>
    <n v="662733.12"/>
    <n v="4435492.0199999996"/>
    <n v="662733.12000000011"/>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100000"/>
    <n v="126428"/>
    <n v="126000"/>
    <n v="126428"/>
  </r>
  <r>
    <s v="2023"/>
    <x v="0"/>
    <x v="0"/>
    <x v="0"/>
    <x v="0"/>
    <s v="7 - Defensor del Pueblo"/>
    <s v="0404 - DEFENSOR DEL PUEBLO"/>
    <s v="0001 - DEFENSOR DEL PUEBLO"/>
    <x v="0"/>
    <x v="1"/>
    <x v="1"/>
    <s v="2.3 - MATERIALES Y SUMINISTROS"/>
    <s v="2.3.2 - TEXTILES Y VESTUARIOS"/>
    <s v="N"/>
    <s v="00 - N/A"/>
    <s v="10 - FONDO GENERAL"/>
    <s v="(en blanco)"/>
    <s v="99 - MULTIPROVINCIAL"/>
    <n v="100000"/>
    <n v="0"/>
    <n v="40000"/>
    <n v="0"/>
  </r>
  <r>
    <s v="2023"/>
    <x v="0"/>
    <x v="0"/>
    <x v="0"/>
    <x v="0"/>
    <s v="7 - Defensor del Pueblo"/>
    <s v="0404 - DEFENSOR DEL PUEBLO"/>
    <s v="0001 - DEFENSOR DEL PUEBLO"/>
    <x v="0"/>
    <x v="1"/>
    <x v="1"/>
    <s v="2.3 - MATERIALES Y SUMINISTROS"/>
    <s v="2.3.2 - TEXTILES Y VESTUARIOS"/>
    <s v="N"/>
    <s v="00 - N/A"/>
    <s v="10 - FONDO GENERAL"/>
    <s v="(en blanco)"/>
    <s v="99 - MULTIPROVINCIAL"/>
    <n v="100000"/>
    <n v="67083"/>
    <n v="100000"/>
    <n v="67083"/>
  </r>
  <r>
    <s v="2023"/>
    <x v="0"/>
    <x v="0"/>
    <x v="0"/>
    <x v="0"/>
    <s v="7 - Defensor del Pueblo"/>
    <s v="0404 - DEFENSOR DEL PUEBLO"/>
    <s v="0001 - DEFENSOR DEL PUEBLO"/>
    <x v="0"/>
    <x v="1"/>
    <x v="1"/>
    <s v="2.3 - MATERIALES Y SUMINISTROS"/>
    <s v="2.3.2 - TEXTILES Y VESTUARIOS"/>
    <s v="N"/>
    <s v="00 - N/A"/>
    <s v="10 - FONDO GENERAL"/>
    <s v="(en blanco)"/>
    <s v="99 - MULTIPROVINCIAL"/>
    <n v="1300000"/>
    <n v="1130446.54"/>
    <n v="1208866.54"/>
    <n v="1130446.54"/>
  </r>
  <r>
    <s v="2023"/>
    <x v="0"/>
    <x v="0"/>
    <x v="0"/>
    <x v="0"/>
    <s v="7 - Defensor del Pueblo"/>
    <s v="0404 - DEFENSOR DEL PUEBLO"/>
    <s v="0001 - DEFENSOR DEL PUEBLO"/>
    <x v="0"/>
    <x v="1"/>
    <x v="1"/>
    <s v="2.3 - MATERIALES Y SUMINISTROS"/>
    <s v="2.3.2 - TEXTILES Y VESTUARIOS"/>
    <s v="N"/>
    <s v="00 - N/A"/>
    <s v="10 - FONDO GENERAL"/>
    <s v="(en blanco)"/>
    <s v="99 - MULTIPROVINCIAL"/>
    <n v="15000"/>
    <n v="0"/>
    <n v="15000"/>
    <n v="0"/>
  </r>
  <r>
    <s v="2023"/>
    <x v="0"/>
    <x v="0"/>
    <x v="0"/>
    <x v="0"/>
    <s v="7 - Defensor del Pueblo"/>
    <s v="0404 - DEFENSOR DEL PUEBLO"/>
    <s v="0001 - DEFENSOR DEL PUEBLO"/>
    <x v="0"/>
    <x v="1"/>
    <x v="1"/>
    <s v="2.3 - MATERIALES Y SUMINISTROS"/>
    <s v="2.3.3 - PAPEL, CARTÓN E IMPRESOS"/>
    <s v="N"/>
    <s v="00 - N/A"/>
    <s v="10 - FONDO GENERAL"/>
    <s v="(en blanco)"/>
    <s v="99 - MULTIPROVINCIAL"/>
    <n v="400000"/>
    <n v="148636.46000000002"/>
    <n v="310371.90000000002"/>
    <n v="148636.46000000002"/>
  </r>
  <r>
    <s v="2023"/>
    <x v="0"/>
    <x v="0"/>
    <x v="0"/>
    <x v="0"/>
    <s v="7 - Defensor del Pueblo"/>
    <s v="0404 - DEFENSOR DEL PUEBLO"/>
    <s v="0001 - DEFENSOR DEL PUEBLO"/>
    <x v="0"/>
    <x v="1"/>
    <x v="1"/>
    <s v="2.3 - MATERIALES Y SUMINISTROS"/>
    <s v="2.3.3 - PAPEL, CARTÓN E IMPRESOS"/>
    <s v="N"/>
    <s v="00 - N/A"/>
    <s v="10 - FONDO GENERAL"/>
    <s v="(en blanco)"/>
    <s v="99 - MULTIPROVINCIAL"/>
    <n v="300000"/>
    <n v="177726"/>
    <n v="285645.90000000002"/>
    <n v="177726"/>
  </r>
  <r>
    <s v="2023"/>
    <x v="0"/>
    <x v="0"/>
    <x v="0"/>
    <x v="0"/>
    <s v="7 - Defensor del Pueblo"/>
    <s v="0404 - DEFENSOR DEL PUEBLO"/>
    <s v="0001 - DEFENSOR DEL PUEBLO"/>
    <x v="0"/>
    <x v="1"/>
    <x v="1"/>
    <s v="2.3 - MATERIALES Y SUMINISTROS"/>
    <s v="2.3.3 - PAPEL, CARTÓN E IMPRESOS"/>
    <s v="N"/>
    <s v="00 - N/A"/>
    <s v="10 - FONDO GENERAL"/>
    <s v="(en blanco)"/>
    <s v="99 - MULTIPROVINCIAL"/>
    <n v="100000"/>
    <n v="0"/>
    <n v="100000"/>
    <n v="0"/>
  </r>
  <r>
    <s v="2023"/>
    <x v="0"/>
    <x v="0"/>
    <x v="0"/>
    <x v="0"/>
    <s v="7 - Defensor del Pueblo"/>
    <s v="0404 - DEFENSOR DEL PUEBLO"/>
    <s v="0001 - DEFENSOR DEL PUEBLO"/>
    <x v="0"/>
    <x v="1"/>
    <x v="1"/>
    <s v="2.3 - MATERIALES Y SUMINISTROS"/>
    <s v="2.3.3 - PAPEL, CARTÓN E IMPRESOS"/>
    <s v="N"/>
    <s v="00 - N/A"/>
    <s v="10 - FONDO GENERAL"/>
    <s v="(en blanco)"/>
    <s v="99 - MULTIPROVINCIAL"/>
    <n v="50000"/>
    <n v="24525"/>
    <n v="50000"/>
    <n v="21500"/>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300000"/>
    <n v="69450.02"/>
    <n v="300000"/>
    <n v="69450.02"/>
  </r>
  <r>
    <s v="2023"/>
    <x v="0"/>
    <x v="0"/>
    <x v="0"/>
    <x v="0"/>
    <s v="7 - Defensor del Pueblo"/>
    <s v="0404 - DEFENSOR DEL PUEBLO"/>
    <s v="0001 - DEFENSOR DEL PUEBLO"/>
    <x v="0"/>
    <x v="1"/>
    <x v="1"/>
    <s v="2.3 - MATERIALES Y SUMINISTROS"/>
    <s v="2.3.5 - CUERO, CAUCHO Y PLÁSTICO"/>
    <s v="N"/>
    <s v="00 - N/A"/>
    <s v="10 - FONDO GENERAL"/>
    <s v="(en blanco)"/>
    <s v="99 - MULTIPROVINCIAL"/>
    <n v="100000"/>
    <n v="0"/>
    <n v="10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100000"/>
    <n v="4176"/>
    <n v="52000"/>
    <n v="4176"/>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5000"/>
    <n v="0"/>
    <n v="5000"/>
    <n v="0"/>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
    <n v="0"/>
    <n v="5000"/>
    <n v="0"/>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5000"/>
    <n v="0"/>
    <n v="5000"/>
    <n v="0"/>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5000"/>
    <n v="0"/>
    <n v="5000"/>
    <n v="0"/>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75000"/>
    <n v="1972"/>
    <n v="15000"/>
    <n v="197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25000"/>
    <n v="5464"/>
    <n v="15000"/>
    <n v="5464"/>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7250000"/>
    <n v="7342531.1600000001"/>
    <n v="8250000"/>
    <n v="7342531.1600000001"/>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2500000"/>
    <n v="1788950"/>
    <n v="2200000"/>
    <n v="1788950"/>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0"/>
    <n v="267738.74"/>
    <n v="350000"/>
    <n v="267738.74"/>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0"/>
    <n v="0"/>
    <n v="5000"/>
    <n v="0"/>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50000"/>
    <n v="1145.99"/>
    <n v="50000"/>
    <n v="1145.99"/>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25000"/>
    <n v="0"/>
    <n v="25000"/>
    <n v="0"/>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25000"/>
    <n v="0"/>
    <n v="25000"/>
    <n v="0"/>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25000"/>
    <n v="0"/>
    <n v="25000"/>
    <n v="0"/>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
    <n v="17026.400000000001"/>
    <n v="100000"/>
    <n v="17026.400000000001"/>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25000"/>
    <n v="7522.5"/>
    <n v="25000"/>
    <n v="7522.5"/>
  </r>
  <r>
    <s v="2023"/>
    <x v="0"/>
    <x v="0"/>
    <x v="0"/>
    <x v="0"/>
    <s v="7 - Defensor del Pueblo"/>
    <s v="0404 - DEFENSOR DEL PUEBLO"/>
    <s v="0001 - DEFENSOR DEL PUEBLO"/>
    <x v="0"/>
    <x v="1"/>
    <x v="1"/>
    <s v="2.3 - MATERIALES Y SUMINISTROS"/>
    <s v="2.3.9 - PRODUCTOS Y ÚTILES VARIOS"/>
    <s v="N"/>
    <s v="00 - N/A"/>
    <s v="10 - FONDO GENERAL"/>
    <s v="(en blanco)"/>
    <s v="99 - MULTIPROVINCIAL"/>
    <n v="200000"/>
    <n v="103132.45"/>
    <n v="200000"/>
    <n v="103132.45"/>
  </r>
  <r>
    <s v="2023"/>
    <x v="0"/>
    <x v="0"/>
    <x v="0"/>
    <x v="0"/>
    <s v="7 - Defensor del Pueblo"/>
    <s v="0404 - DEFENSOR DEL PUEBLO"/>
    <s v="0001 - DEFENSOR DEL PUEBLO"/>
    <x v="0"/>
    <x v="1"/>
    <x v="1"/>
    <s v="2.3 - MATERIALES Y SUMINISTROS"/>
    <s v="2.3.9 - PRODUCTOS Y ÚTILES VARIOS"/>
    <s v="N"/>
    <s v="00 - N/A"/>
    <s v="10 - FONDO GENERAL"/>
    <s v="(en blanco)"/>
    <s v="99 - MULTIPROVINCIAL"/>
    <n v="0"/>
    <n v="330.4"/>
    <n v="10000"/>
    <n v="330.4"/>
  </r>
  <r>
    <s v="2023"/>
    <x v="0"/>
    <x v="0"/>
    <x v="0"/>
    <x v="0"/>
    <s v="7 - Defensor del Pueblo"/>
    <s v="0404 - DEFENSOR DEL PUEBLO"/>
    <s v="0001 - DEFENSOR DEL PUEBLO"/>
    <x v="0"/>
    <x v="1"/>
    <x v="1"/>
    <s v="2.3 - MATERIALES Y SUMINISTROS"/>
    <s v="2.3.9 - PRODUCTOS Y ÚTILES VARIOS"/>
    <s v="N"/>
    <s v="00 - N/A"/>
    <s v="10 - FONDO GENERAL"/>
    <s v="(en blanco)"/>
    <s v="99 - MULTIPROVINCIAL"/>
    <n v="400000"/>
    <n v="856992.82000000007"/>
    <n v="1353939.34"/>
    <n v="856992.82000000007"/>
  </r>
  <r>
    <s v="2023"/>
    <x v="0"/>
    <x v="0"/>
    <x v="0"/>
    <x v="0"/>
    <s v="7 - Defensor del Pueblo"/>
    <s v="0404 - DEFENSOR DEL PUEBLO"/>
    <s v="0001 - DEFENSOR DEL PUEBLO"/>
    <x v="0"/>
    <x v="1"/>
    <x v="1"/>
    <s v="2.3 - MATERIALES Y SUMINISTROS"/>
    <s v="2.3.9 - PRODUCTOS Y ÚTILES VARIOS"/>
    <s v="N"/>
    <s v="00 - N/A"/>
    <s v="10 - FONDO GENERAL"/>
    <s v="(en blanco)"/>
    <s v="99 - MULTIPROVINCIAL"/>
    <n v="100000"/>
    <n v="410"/>
    <n v="50000"/>
    <n v="410"/>
  </r>
  <r>
    <s v="2023"/>
    <x v="0"/>
    <x v="0"/>
    <x v="0"/>
    <x v="0"/>
    <s v="7 - Defensor del Pueblo"/>
    <s v="0404 - DEFENSOR DEL PUEBLO"/>
    <s v="0001 - DEFENSOR DEL PUEBLO"/>
    <x v="0"/>
    <x v="1"/>
    <x v="1"/>
    <s v="2.3 - MATERIALES Y SUMINISTROS"/>
    <s v="2.3.9 - PRODUCTOS Y ÚTILES VARIOS"/>
    <s v="N"/>
    <s v="00 - N/A"/>
    <s v="10 - FONDO GENERAL"/>
    <s v="(en blanco)"/>
    <s v="99 - MULTIPROVINCIAL"/>
    <n v="30000"/>
    <n v="2331.6799999999998"/>
    <n v="20000"/>
    <n v="2331.6799999999998"/>
  </r>
  <r>
    <s v="2023"/>
    <x v="0"/>
    <x v="0"/>
    <x v="0"/>
    <x v="0"/>
    <s v="7 - Defensor del Pueblo"/>
    <s v="0404 - DEFENSOR DEL PUEBLO"/>
    <s v="0001 - DEFENSOR DEL PUEBLO"/>
    <x v="0"/>
    <x v="1"/>
    <x v="1"/>
    <s v="2.3 - MATERIALES Y SUMINISTROS"/>
    <s v="2.3.9 - PRODUCTOS Y ÚTILES VARIOS"/>
    <s v="N"/>
    <s v="00 - N/A"/>
    <s v="10 - FONDO GENERAL"/>
    <s v="(en blanco)"/>
    <s v="99 - MULTIPROVINCIAL"/>
    <n v="0"/>
    <n v="13403.91"/>
    <n v="245000"/>
    <n v="13403.91"/>
  </r>
  <r>
    <s v="2023"/>
    <x v="0"/>
    <x v="0"/>
    <x v="0"/>
    <x v="0"/>
    <s v="7 - Defensor del Pueblo"/>
    <s v="0404 - DEFENSOR DEL PUEBLO"/>
    <s v="0001 - DEFENSOR DEL PUEBLO"/>
    <x v="0"/>
    <x v="1"/>
    <x v="1"/>
    <s v="2.3 - MATERIALES Y SUMINISTROS"/>
    <s v="2.3.9 - PRODUCTOS Y ÚTILES VARIOS"/>
    <s v="N"/>
    <s v="00 - N/A"/>
    <s v="10 - FONDO GENERAL"/>
    <s v="(en blanco)"/>
    <s v="99 - MULTIPROVINCIAL"/>
    <n v="200000"/>
    <n v="103297.2"/>
    <n v="200000"/>
    <n v="103297.19999999998"/>
  </r>
  <r>
    <s v="2023"/>
    <x v="0"/>
    <x v="0"/>
    <x v="0"/>
    <x v="0"/>
    <s v="7 - Defensor del Pueblo"/>
    <s v="0404 - DEFENSOR DEL PUEBLO"/>
    <s v="0001 - DEFENSOR DEL PUEBLO"/>
    <x v="0"/>
    <x v="1"/>
    <x v="1"/>
    <s v="2.3 - MATERIALES Y SUMINISTROS"/>
    <s v="2.3.9 - PRODUCTOS Y ÚTILES VARIOS"/>
    <s v="N"/>
    <s v="00 - N/A"/>
    <s v="10 - FONDO GENERAL"/>
    <s v="(en blanco)"/>
    <s v="99 - MULTIPROVINCIAL"/>
    <n v="200000"/>
    <n v="419573.73"/>
    <n v="650000"/>
    <n v="419573.73"/>
  </r>
  <r>
    <s v="2023"/>
    <x v="0"/>
    <x v="0"/>
    <x v="0"/>
    <x v="0"/>
    <s v="7 - Defensor del Pueblo"/>
    <s v="0404 - DEFENSOR DEL PUEBLO"/>
    <s v="0001 - DEFENSOR DEL PUEBLO"/>
    <x v="0"/>
    <x v="1"/>
    <x v="1"/>
    <s v="2.3 - MATERIALES Y SUMINISTROS"/>
    <s v="2.3.9 - PRODUCTOS Y ÚTILES VARIOS"/>
    <s v="N"/>
    <s v="00 - N/A"/>
    <s v="10 - FONDO GENERAL"/>
    <s v="(en blanco)"/>
    <s v="99 - MULTIPROVINCIAL"/>
    <n v="200000"/>
    <n v="90106.34"/>
    <n v="200000"/>
    <n v="90106.34"/>
  </r>
  <r>
    <s v="2023"/>
    <x v="0"/>
    <x v="0"/>
    <x v="0"/>
    <x v="0"/>
    <s v="7 - Defensor del Pueblo"/>
    <s v="0404 - DEFENSOR DEL PUEBLO"/>
    <s v="0001 - DEFENSOR DEL PUEBLO"/>
    <x v="0"/>
    <x v="1"/>
    <x v="1"/>
    <s v="2.3 - MATERIALES Y SUMINISTROS"/>
    <s v="2.3.9 - PRODUCTOS Y ÚTILES VARIOS"/>
    <s v="N"/>
    <s v="00 - N/A"/>
    <s v="10 - FONDO GENERAL"/>
    <s v="(en blanco)"/>
    <s v="99 - MULTIPROVINCIAL"/>
    <n v="150000"/>
    <n v="493721.4"/>
    <n v="622124.67999999993"/>
    <n v="493721.4"/>
  </r>
  <r>
    <s v="2023"/>
    <x v="0"/>
    <x v="0"/>
    <x v="0"/>
    <x v="0"/>
    <s v="7 - Defensor del Pueblo"/>
    <s v="0404 - DEFENSOR DEL PUEBLO"/>
    <s v="0001 - DEFENSOR DEL PUEBLO"/>
    <x v="0"/>
    <x v="1"/>
    <x v="1"/>
    <s v="2.3 - MATERIALES Y SUMINISTROS"/>
    <s v="2.3.9 - PRODUCTOS Y ÚTILES VARIOS"/>
    <s v="N"/>
    <s v="00 - N/A"/>
    <s v="10 - FONDO GENERAL"/>
    <s v="(en blanco)"/>
    <s v="99 - MULTIPROVINCIAL"/>
    <n v="500000"/>
    <n v="132622.12"/>
    <n v="270419.86"/>
    <n v="132622.12"/>
  </r>
  <r>
    <s v="2023"/>
    <x v="0"/>
    <x v="0"/>
    <x v="0"/>
    <x v="0"/>
    <s v="7 - Defensor del Pueblo"/>
    <s v="0404 - DEFENSOR DEL PUEBLO"/>
    <s v="0001 - DEFENSOR DEL PUEBLO"/>
    <x v="0"/>
    <x v="1"/>
    <x v="1"/>
    <s v="2.3 - MATERIALES Y SUMINISTROS"/>
    <s v="2.3.9 - PRODUCTOS Y ÚTILES VARIOS"/>
    <s v="N"/>
    <s v="00 - N/A"/>
    <s v="10 - FONDO GENERAL"/>
    <s v="(en blanco)"/>
    <s v="99 - MULTIPROVINCIAL"/>
    <n v="1800000"/>
    <n v="465000"/>
    <n v="2900000"/>
    <n v="465000"/>
  </r>
  <r>
    <s v="2023"/>
    <x v="0"/>
    <x v="0"/>
    <x v="0"/>
    <x v="0"/>
    <s v="7 - Defensor del Pueblo"/>
    <s v="0404 - DEFENSOR DEL PUEBLO"/>
    <s v="0001 - DEFENSOR DEL PUEBLO"/>
    <x v="0"/>
    <x v="1"/>
    <x v="1"/>
    <s v="2.3 - MATERIALES Y SUMINISTROS"/>
    <s v="2.3.9 - PRODUCTOS Y ÚTILES VARIOS"/>
    <s v="N"/>
    <s v="00 - N/A"/>
    <s v="10 - FONDO GENERAL"/>
    <s v="(en blanco)"/>
    <s v="99 - MULTIPROVINCIAL"/>
    <n v="400000"/>
    <n v="7871.97"/>
    <n v="300000"/>
    <n v="7871.97"/>
  </r>
  <r>
    <s v="2023"/>
    <x v="0"/>
    <x v="0"/>
    <x v="1"/>
    <x v="1"/>
    <s v="7 - Defensor del Pueblo"/>
    <s v="0404 - DEFENSOR DEL PUEBLO"/>
    <s v="0001 - DEFENSOR DEL PUEBLO"/>
    <x v="0"/>
    <x v="1"/>
    <x v="1"/>
    <s v="2.3 - MATERIALES Y SUMINISTROS"/>
    <s v="2.3.9 - PRODUCTOS Y ÚTILES VARIOS"/>
    <s v="N"/>
    <s v="00 - N/A"/>
    <s v="10 - FONDO GENERAL"/>
    <s v="(en blanco)"/>
    <s v="99 - MULTIPROVINCIAL"/>
    <n v="1000000"/>
    <n v="0"/>
    <n v="0"/>
    <n v="0"/>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406700000"/>
    <n v="329440975.23000008"/>
    <n v="387744515.86000001"/>
    <n v="329440975.23000008"/>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4200000"/>
    <n v="3437847.4699999997"/>
    <n v="4200000"/>
    <n v="3437847.4699999997"/>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1000000"/>
    <n v="2620347.33"/>
    <n v="1000000"/>
    <n v="2620347.33"/>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100000"/>
    <n v="44222.22"/>
    <n v="100000"/>
    <n v="44222.22"/>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48800000"/>
    <n v="16899847.960000001"/>
    <n v="48800000"/>
    <n v="16899847.960000001"/>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20000000"/>
    <n v="33478423.48"/>
    <n v="33500000"/>
    <n v="33478423.48"/>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30000000"/>
    <n v="26738831.539999999"/>
    <n v="28000000"/>
    <n v="26738831.539999999"/>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2000000"/>
    <n v="844444.45000000007"/>
    <n v="2000000"/>
    <n v="844444.45000000007"/>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2700000"/>
    <n v="35447351.990000002"/>
    <n v="37700000"/>
    <n v="35447351.990000002"/>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3000000"/>
    <n v="3333333.33"/>
    <n v="4000000"/>
    <n v="3333333.33"/>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3800000"/>
    <n v="3288882.23"/>
    <n v="3800000"/>
    <n v="3288882.23"/>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1000000"/>
    <n v="2645333.33"/>
    <n v="2645333.33"/>
    <n v="2645333.33"/>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2000000"/>
    <n v="777777.78"/>
    <n v="2000000"/>
    <n v="777777.78"/>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1000000"/>
    <n v="522222.22000000003"/>
    <n v="1000000"/>
    <n v="522222.22000000003"/>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0000000"/>
    <n v="8505653.4400000013"/>
    <n v="40000000"/>
    <n v="8505653.4400000013"/>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26600000"/>
    <n v="21515251.800000001"/>
    <n v="24680000"/>
    <n v="21515251.80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26150000"/>
    <n v="21292368.220000006"/>
    <n v="24170000"/>
    <n v="21292368.220000006"/>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3050000"/>
    <n v="2594536.7600000002"/>
    <n v="3192084.14"/>
    <n v="2594536.7600000002"/>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17000000"/>
    <n v="16278066.67"/>
    <n v="19568066.670000002"/>
    <n v="16278066.67"/>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300000"/>
    <n v="1248291.3600000001"/>
    <n v="1300000"/>
    <n v="1248291.3600000001"/>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300000"/>
    <n v="300000"/>
    <n v="300000"/>
    <n v="300000"/>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3500000"/>
    <n v="3502461.1100000003"/>
    <n v="3505000"/>
    <n v="3502461.1100000003"/>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20000"/>
    <n v="7777.78"/>
    <n v="20000"/>
    <n v="7777.78"/>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4500000"/>
    <n v="4395000"/>
    <n v="5100000"/>
    <n v="4395000"/>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5000000"/>
    <n v="5254656.67"/>
    <n v="5500000"/>
    <n v="5254656.67"/>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50000"/>
    <n v="9166.67"/>
    <n v="50000"/>
    <n v="9166.67"/>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50000"/>
    <n v="339880.95999999996"/>
    <n v="50000"/>
    <n v="339880.95999999996"/>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5000000"/>
    <n v="17852646.200000003"/>
    <n v="22374641.859999999"/>
    <n v="17852646.200000003"/>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000000"/>
    <n v="6521995.6600000001"/>
    <n v="2000000"/>
    <n v="6521995.6600000001"/>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1500000"/>
    <n v="2550000"/>
    <n v="1750000"/>
    <n v="2550000"/>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1500000"/>
    <n v="1475000"/>
    <n v="2500000"/>
    <n v="1475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000000"/>
    <n v="6114580.3599999994"/>
    <n v="6000000"/>
    <n v="6114580.3599999994"/>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300000"/>
    <n v="185419.64"/>
    <n v="300000"/>
    <n v="185419.64"/>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3500000"/>
    <n v="3500000"/>
    <n v="3500000"/>
    <n v="35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500000"/>
    <n v="500000"/>
    <n v="500000"/>
    <n v="5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300000"/>
    <n v="1628182.2299999997"/>
    <n v="1800000"/>
    <n v="1628182.2299999997"/>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700000"/>
    <n v="644444.44000000006"/>
    <n v="700000"/>
    <n v="644444.44000000006"/>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35300000"/>
    <n v="35300000"/>
    <n v="35300000"/>
    <n v="35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2000000"/>
    <n v="2144393.33"/>
    <n v="2000000"/>
    <n v="2144393.33"/>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7700000"/>
    <n v="38288368.379999995"/>
    <n v="38700000"/>
    <n v="38288368.379999995"/>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5000000"/>
    <n v="2272222.2199999997"/>
    <n v="5000000"/>
    <n v="2272222.2199999997"/>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1000000"/>
    <n v="1288888.8900000001"/>
    <n v="1300000"/>
    <n v="1288888.8900000001"/>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2000000"/>
    <n v="5111111.1099999994"/>
    <n v="5200000"/>
    <n v="5111111.1099999994"/>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500000"/>
    <n v="1375000"/>
    <n v="1300000"/>
    <n v="1375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2000000"/>
    <n v="2000000"/>
    <n v="2000000"/>
    <n v="20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200000"/>
    <n v="1150000"/>
    <n v="1150000"/>
    <n v="115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5000000"/>
    <n v="5000000"/>
    <n v="5000000"/>
    <n v="50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000000"/>
    <n v="2000000"/>
    <n v="1000000"/>
    <n v="20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6000000"/>
    <n v="10500000"/>
    <n v="10500000"/>
    <n v="10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000000"/>
    <n v="1000000"/>
    <n v="1000000"/>
    <n v="10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2000000"/>
    <n v="8824908.5299999993"/>
    <n v="9824908.5300000012"/>
    <n v="8824908.5299999993"/>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500000"/>
    <n v="499999.99999999994"/>
    <n v="500000"/>
    <n v="499999.99999999994"/>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2500000"/>
    <n v="2500000"/>
    <n v="2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5500000"/>
    <n v="6009839.1099999994"/>
    <n v="6000000"/>
    <n v="6009839.1099999994"/>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50000"/>
    <n v="47111.11"/>
    <n v="50000"/>
    <n v="47111.11"/>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100000"/>
    <n v="484222.17"/>
    <n v="500000"/>
    <n v="484222.17"/>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2000000"/>
    <n v="1147777.78"/>
    <n v="2000000"/>
    <n v="1147777.78"/>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50000"/>
    <n v="189444.45"/>
    <n v="250000"/>
    <n v="189444.45"/>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300000"/>
    <n v="446600.01"/>
    <n v="500000"/>
    <n v="446600.01"/>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500000"/>
    <n v="407444.45"/>
    <n v="500000"/>
    <n v="407444.45"/>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100000"/>
    <n v="39333.33"/>
    <n v="100000"/>
    <n v="39333.33"/>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500000"/>
    <n v="455777.77999999997"/>
    <n v="500000"/>
    <n v="455777.77999999997"/>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300000"/>
    <n v="400000"/>
    <n v="400000"/>
    <n v="400000"/>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200000"/>
    <n v="248999.99"/>
    <n v="300000"/>
    <n v="248999.99"/>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200000"/>
    <n v="189777.78"/>
    <n v="200000"/>
    <n v="189777.78"/>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50000"/>
    <n v="22111.11"/>
    <n v="50000"/>
    <n v="22111.11"/>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71555.55"/>
    <n v="100000"/>
    <n v="71555.55"/>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50000"/>
    <n v="49444.45"/>
    <n v="50000"/>
    <n v="49444.45"/>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500000"/>
    <n v="664111.11"/>
    <n v="700000"/>
    <n v="664111.11"/>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50000"/>
    <n v="49444.45"/>
    <n v="50000"/>
    <n v="49444.45"/>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000000"/>
    <n v="902222.22"/>
    <n v="1000000"/>
    <n v="902222.22"/>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4000000"/>
    <n v="2163333.33"/>
    <n v="2830000"/>
    <n v="2163333.33"/>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4000000"/>
    <n v="1560777.66"/>
    <n v="2000000"/>
    <n v="1560777.66"/>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500000"/>
    <n v="1642222.22"/>
    <n v="2500000"/>
    <n v="1642222.22"/>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1000000"/>
    <n v="992222.22"/>
    <n v="1000000"/>
    <n v="992222.22"/>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000000"/>
    <n v="1177777.78"/>
    <n v="2000000"/>
    <n v="1177777.78"/>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4000000"/>
    <n v="789275.2"/>
    <n v="4000000"/>
    <n v="789275.2"/>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1000000"/>
    <n v="993333.33000000007"/>
    <n v="1000000"/>
    <n v="993333.33000000007"/>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3500000"/>
    <n v="361111.11"/>
    <n v="500000"/>
    <n v="361111.11"/>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500000"/>
    <n v="141111.10999999999"/>
    <n v="300000"/>
    <n v="141111.109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500000"/>
    <n v="155555.56"/>
    <n v="300000"/>
    <n v="155555.56"/>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10000000"/>
    <n v="7637666.6600000001"/>
    <n v="8500000"/>
    <n v="7637666.6600000001"/>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10000000"/>
    <n v="6953333.3300000001"/>
    <n v="9000000"/>
    <n v="6953333.3300000001"/>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100000"/>
    <n v="132666.75"/>
    <n v="140000"/>
    <n v="132666.75"/>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300000"/>
    <n v="99332.930000000008"/>
    <n v="300000"/>
    <n v="99332.930000000008"/>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00000"/>
    <n v="646666.67000000004"/>
    <n v="746666.67"/>
    <n v="646666.67000000004"/>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2000000"/>
    <n v="171666.67"/>
    <n v="2000000"/>
    <n v="171666.67"/>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200000"/>
    <n v="16666.669999999998"/>
    <n v="200000"/>
    <n v="16666.669999999998"/>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100000"/>
    <n v="8333.33"/>
    <n v="100000"/>
    <n v="8333.33"/>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0000"/>
    <n v="9166.67"/>
    <n v="50000"/>
    <n v="9166.67"/>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3000000"/>
    <n v="250000"/>
    <n v="2000000"/>
    <n v="250000"/>
  </r>
  <r>
    <s v="2023"/>
    <x v="0"/>
    <x v="0"/>
    <x v="0"/>
    <x v="2"/>
    <s v="1 - Poder Legislativo"/>
    <s v="0102 - CÁMARA DE DIPUTADOS"/>
    <s v="0001 - CÁMARA DE DIPUTADOS"/>
    <x v="0"/>
    <x v="0"/>
    <x v="0"/>
    <s v="2.4 - TRANSFERENCIAS CORRIENTES"/>
    <s v="2.4.1 - TRANSFERENCIAS CORRIENTES AL SECTOR PRIVADO"/>
    <s v="N"/>
    <s v="00 - N/A"/>
    <s v="10 - FONDO GENERAL"/>
    <s v="(en blanco)"/>
    <s v="99 - MULTIPROVINCIAL"/>
    <n v="5000000"/>
    <n v="8000000"/>
    <n v="9000000"/>
    <n v="8000000"/>
  </r>
  <r>
    <s v="2023"/>
    <x v="0"/>
    <x v="0"/>
    <x v="0"/>
    <x v="2"/>
    <s v="2 - Poder Ejecutivo"/>
    <s v="0203 - MINISTERIO DE DEFENSA"/>
    <s v="0001 - MINISTERIO DE DEFENSA"/>
    <x v="1"/>
    <x v="2"/>
    <x v="20"/>
    <s v="2.4 - TRANSFERENCIAS CORRIENTES"/>
    <s v="2.4.1 - TRANSFERENCIAS CORRIENTES AL SECTOR PRIVADO"/>
    <s v="N"/>
    <s v="00 - N/A"/>
    <s v="10 - FONDO GENERAL"/>
    <s v="(en blanco)"/>
    <s v="99 - MULTIPROVINCIAL"/>
    <n v="7120261557"/>
    <n v="6989298862"/>
    <n v="7388309070"/>
    <n v="5750622831.5699997"/>
  </r>
  <r>
    <s v="2023"/>
    <x v="0"/>
    <x v="0"/>
    <x v="0"/>
    <x v="2"/>
    <s v="2 - Poder Ejecutivo"/>
    <s v="0203 - MINISTERIO DE DEFENSA"/>
    <s v="0001 - MINISTERIO DE DEFENSA"/>
    <x v="1"/>
    <x v="2"/>
    <x v="20"/>
    <s v="2.4 - TRANSFERENCIAS CORRIENTES"/>
    <s v="2.4.1 - TRANSFERENCIAS CORRIENTES AL SECTOR PRIVADO"/>
    <s v="N"/>
    <s v="00 - N/A"/>
    <s v="10 - FONDO GENERAL"/>
    <s v="(en blanco)"/>
    <s v="99 - MULTIPROVINCIAL"/>
    <n v="850000000"/>
    <n v="0"/>
    <n v="0"/>
    <n v="0"/>
  </r>
  <r>
    <s v="2023"/>
    <x v="0"/>
    <x v="0"/>
    <x v="0"/>
    <x v="2"/>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91588114"/>
    <n v="91588114"/>
    <n v="91588114"/>
    <n v="76424046.730000004"/>
  </r>
  <r>
    <s v="2023"/>
    <x v="0"/>
    <x v="0"/>
    <x v="0"/>
    <x v="2"/>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6960356090"/>
    <n v="16843993722.739998"/>
    <n v="16952356090"/>
    <n v="13605576671.800001"/>
  </r>
  <r>
    <s v="2023"/>
    <x v="0"/>
    <x v="0"/>
    <x v="0"/>
    <x v="2"/>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28498707273"/>
    <n v="22607057798.460003"/>
    <n v="28801891728"/>
    <n v="20218858503.800003"/>
  </r>
  <r>
    <s v="2023"/>
    <x v="0"/>
    <x v="0"/>
    <x v="0"/>
    <x v="2"/>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642038712"/>
    <n v="0"/>
    <n v="0"/>
    <n v="0"/>
  </r>
  <r>
    <s v="2023"/>
    <x v="0"/>
    <x v="0"/>
    <x v="0"/>
    <x v="2"/>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8233553475"/>
    <n v="6688622202.170001"/>
    <n v="8891649492"/>
    <n v="5986039045.7600002"/>
  </r>
  <r>
    <s v="2023"/>
    <x v="0"/>
    <x v="0"/>
    <x v="0"/>
    <x v="2"/>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3549052000"/>
    <n v="2661555000"/>
    <n v="3619040319"/>
    <n v="1660038000"/>
  </r>
  <r>
    <s v="2023"/>
    <x v="0"/>
    <x v="0"/>
    <x v="0"/>
    <x v="2"/>
    <s v="3 - Poder Judicial"/>
    <s v="0301 - PODER JUDICIAL"/>
    <s v="0001 - CONSEJO DEL PODER JUDICIAL"/>
    <x v="1"/>
    <x v="2"/>
    <x v="20"/>
    <s v="2.4 - TRANSFERENCIAS CORRIENTES"/>
    <s v="2.4.1 - TRANSFERENCIAS CORRIENTES AL SECTOR PRIVADO"/>
    <s v="N"/>
    <s v="00 - N/A"/>
    <s v="10 - FONDO GENERAL"/>
    <s v="(en blanco)"/>
    <s v="99 - MULTIPROVINCIAL"/>
    <n v="383633960"/>
    <n v="319694950.00000006"/>
    <n v="383633960"/>
    <n v="319694950.00000006"/>
  </r>
  <r>
    <s v="2023"/>
    <x v="0"/>
    <x v="0"/>
    <x v="0"/>
    <x v="2"/>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115000000"/>
    <n v="138000000"/>
    <n v="115000000"/>
  </r>
  <r>
    <s v="2023"/>
    <x v="0"/>
    <x v="0"/>
    <x v="0"/>
    <x v="2"/>
    <s v="6 - Tribunal Constitucional"/>
    <s v="0403 - TRIBUNAL CONSTITUCIONAL"/>
    <s v="0001 - TRIBUNAL CONSTITUCIONAL"/>
    <x v="0"/>
    <x v="1"/>
    <x v="11"/>
    <s v="2.4 - TRANSFERENCIAS CORRIENTES"/>
    <s v="2.4.1 - TRANSFERENCIAS CORRIENTES AL SECTOR PRIVADO"/>
    <s v="N"/>
    <s v="00 - N/A"/>
    <s v="10 - FONDO GENERAL"/>
    <s v="(en blanco)"/>
    <s v="99 - MULTIPROVINCIAL"/>
    <n v="0"/>
    <n v="50000000"/>
    <n v="50000000"/>
    <n v="50000000"/>
  </r>
  <r>
    <s v="2023"/>
    <x v="0"/>
    <x v="0"/>
    <x v="0"/>
    <x v="3"/>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3"/>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23867553452"/>
    <n v="17949649446.170002"/>
    <n v="25434849379"/>
    <n v="17949649268.52"/>
  </r>
  <r>
    <s v="2023"/>
    <x v="0"/>
    <x v="0"/>
    <x v="0"/>
    <x v="3"/>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13382249535"/>
    <n v="10137841999.67"/>
    <n v="13559499537"/>
    <n v="9558115971.3200016"/>
  </r>
  <r>
    <s v="2023"/>
    <x v="0"/>
    <x v="0"/>
    <x v="0"/>
    <x v="3"/>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40464278280.980003"/>
    <n v="50000000000"/>
    <n v="38150174731.109993"/>
  </r>
  <r>
    <s v="2023"/>
    <x v="0"/>
    <x v="0"/>
    <x v="0"/>
    <x v="3"/>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34600000"/>
    <n v="0"/>
  </r>
  <r>
    <s v="2023"/>
    <x v="0"/>
    <x v="0"/>
    <x v="0"/>
    <x v="3"/>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877476227.80999994"/>
    <n v="16075324655"/>
    <n v="0"/>
  </r>
  <r>
    <s v="2023"/>
    <x v="0"/>
    <x v="0"/>
    <x v="0"/>
    <x v="3"/>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4731868007.010002"/>
    <n v="45063446338"/>
    <n v="42498607331.620003"/>
  </r>
  <r>
    <s v="2023"/>
    <x v="0"/>
    <x v="0"/>
    <x v="0"/>
    <x v="3"/>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64543214631.82"/>
    <n v="67079006626"/>
    <n v="64211008949.409996"/>
  </r>
  <r>
    <s v="2023"/>
    <x v="0"/>
    <x v="0"/>
    <x v="0"/>
    <x v="3"/>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60000007"/>
  </r>
  <r>
    <s v="2023"/>
    <x v="0"/>
    <x v="0"/>
    <x v="0"/>
    <x v="3"/>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7265960.129999999"/>
    <n v="28199275"/>
    <n v="15826256.770000001"/>
  </r>
  <r>
    <s v="2023"/>
    <x v="0"/>
    <x v="0"/>
    <x v="0"/>
    <x v="3"/>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0"/>
    <n v="502089.05000000005"/>
    <n v="5000000"/>
    <n v="502089.05"/>
  </r>
  <r>
    <s v="2023"/>
    <x v="0"/>
    <x v="0"/>
    <x v="0"/>
    <x v="3"/>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885560524.32999992"/>
    <n v="1076488856"/>
    <n v="830889838.53999984"/>
  </r>
  <r>
    <s v="2023"/>
    <x v="0"/>
    <x v="0"/>
    <x v="0"/>
    <x v="4"/>
    <s v="2 - Poder Ejecutivo"/>
    <s v="0202 - MINISTERIO DE  INTERIOR Y POLICÍA"/>
    <s v="0001 - MINISTERIO DE INTERIOR Y POLICIA"/>
    <x v="0"/>
    <x v="0"/>
    <x v="2"/>
    <s v="2.4 - TRANSFERENCIAS CORRIENTES"/>
    <s v="2.4.6 - SUBVENCIONES"/>
    <s v="N"/>
    <s v="00 - N/A"/>
    <s v="20 - FONDOS CON DESTINO ESPECÍFICO"/>
    <s v="(en blanco)"/>
    <s v="99 - MULTIPROVINCIAL"/>
    <n v="0"/>
    <n v="200000"/>
    <n v="200000"/>
    <n v="200000"/>
  </r>
  <r>
    <s v="2023"/>
    <x v="0"/>
    <x v="0"/>
    <x v="0"/>
    <x v="4"/>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4"/>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817682641.02"/>
    <n v="7033344866"/>
    <n v="3817682641.02"/>
  </r>
  <r>
    <s v="2023"/>
    <x v="0"/>
    <x v="0"/>
    <x v="0"/>
    <x v="4"/>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6224079694.9099998"/>
    <n v="7782650000"/>
    <n v="6224079694.9099998"/>
  </r>
  <r>
    <s v="2023"/>
    <x v="0"/>
    <x v="0"/>
    <x v="0"/>
    <x v="4"/>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1032550000"/>
    <n v="0"/>
  </r>
  <r>
    <s v="2023"/>
    <x v="0"/>
    <x v="0"/>
    <x v="0"/>
    <x v="4"/>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5"/>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66666.66000000003"/>
    <n v="200000"/>
    <n v="166666.66000000003"/>
  </r>
  <r>
    <s v="2023"/>
    <x v="0"/>
    <x v="0"/>
    <x v="0"/>
    <x v="5"/>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916666.6599999997"/>
    <n v="3500000"/>
    <n v="2916666.6599999997"/>
  </r>
  <r>
    <s v="2023"/>
    <x v="0"/>
    <x v="0"/>
    <x v="0"/>
    <x v="5"/>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2083333.3300000003"/>
    <n v="2500000"/>
    <n v="2083333.3300000003"/>
  </r>
  <r>
    <s v="2023"/>
    <x v="0"/>
    <x v="0"/>
    <x v="0"/>
    <x v="5"/>
    <s v="1 - Poder Legislativo"/>
    <s v="0101 - SENADO DE LA REPÚBLICA"/>
    <s v="0001 - SENADO DE LA REPÚBLICA DOMINICANA"/>
    <x v="1"/>
    <x v="2"/>
    <x v="4"/>
    <s v="2.4 - TRANSFERENCIAS CORRIENTES"/>
    <s v="2.4.1 - TRANSFERENCIAS CORRIENTES AL SECTOR PRIVADO"/>
    <s v="N"/>
    <s v="00 - N/A"/>
    <s v="10 - FONDO GENERAL"/>
    <s v="(en blanco)"/>
    <s v="99 - MULTIPROVINCIAL"/>
    <n v="50000000"/>
    <n v="38063333.320000008"/>
    <n v="45000000"/>
    <n v="38063333.320000008"/>
  </r>
  <r>
    <s v="2023"/>
    <x v="0"/>
    <x v="0"/>
    <x v="0"/>
    <x v="5"/>
    <s v="1 - Poder Legislativo"/>
    <s v="0101 - SENADO DE LA REPÚBLICA"/>
    <s v="0001 - SENADO DE LA REPÚBLICA DOMINICANA"/>
    <x v="1"/>
    <x v="2"/>
    <x v="4"/>
    <s v="2.4 - TRANSFERENCIAS CORRIENTES"/>
    <s v="2.4.1 - TRANSFERENCIAS CORRIENTES AL SECTOR PRIVADO"/>
    <s v="N"/>
    <s v="00 - N/A"/>
    <s v="10 - FONDO GENERAL"/>
    <s v="(en blanco)"/>
    <s v="99 - MULTIPROVINCIAL"/>
    <n v="285000000"/>
    <n v="234436666.69"/>
    <n v="280000000"/>
    <n v="234436666.69"/>
  </r>
  <r>
    <s v="2023"/>
    <x v="0"/>
    <x v="0"/>
    <x v="0"/>
    <x v="5"/>
    <s v="1 - Poder Legislativo"/>
    <s v="0101 - SENADO DE LA REPÚBLICA"/>
    <s v="0001 - SENADO DE LA REPÚBLICA DOMINICANA"/>
    <x v="1"/>
    <x v="2"/>
    <x v="4"/>
    <s v="2.4 - TRANSFERENCIAS CORRIENTES"/>
    <s v="2.4.1 - TRANSFERENCIAS CORRIENTES AL SECTOR PRIVADO"/>
    <s v="N"/>
    <s v="00 - N/A"/>
    <s v="10 - FONDO GENERAL"/>
    <s v="(en blanco)"/>
    <s v="99 - MULTIPROVINCIAL"/>
    <n v="7000000"/>
    <n v="9166666.6600000001"/>
    <n v="12000000"/>
    <n v="9166666.6600000001"/>
  </r>
  <r>
    <s v="2023"/>
    <x v="0"/>
    <x v="0"/>
    <x v="0"/>
    <x v="5"/>
    <s v="1 - Poder Legislativo"/>
    <s v="0102 - CÁMARA DE DIPUTADOS"/>
    <s v="0001 - CÁMARA DE DIPUTADOS"/>
    <x v="0"/>
    <x v="0"/>
    <x v="0"/>
    <s v="2.4 - TRANSFERENCIAS CORRIENTES"/>
    <s v="2.4.1 - TRANSFERENCIAS CORRIENTES AL SECTOR PRIVADO"/>
    <s v="N"/>
    <s v="00 - N/A"/>
    <s v="10 - FONDO GENERAL"/>
    <s v="(en blanco)"/>
    <s v="99 - MULTIPROVINCIAL"/>
    <n v="0"/>
    <n v="0"/>
    <n v="0"/>
    <n v="0"/>
  </r>
  <r>
    <s v="2023"/>
    <x v="0"/>
    <x v="0"/>
    <x v="0"/>
    <x v="5"/>
    <s v="1 - Poder Legislativo"/>
    <s v="0102 - CÁMARA DE DIPUTADOS"/>
    <s v="0001 - CÁMARA DE DIPUTADOS"/>
    <x v="0"/>
    <x v="11"/>
    <x v="30"/>
    <s v="2.4 - TRANSFERENCIAS CORRIENTES"/>
    <s v="2.4.7 - TRANSFERENCIAS CORRIENTES AL SECTOR EXTERNO"/>
    <s v="N"/>
    <s v="00 - N/A"/>
    <s v="10 - FONDO GENERAL"/>
    <s v="(en blanco)"/>
    <s v="99 - MULTIPROVINCIAL"/>
    <n v="100749814"/>
    <n v="87428162.61999999"/>
    <n v="100749814"/>
    <n v="87428162.61999999"/>
  </r>
  <r>
    <s v="2023"/>
    <x v="0"/>
    <x v="0"/>
    <x v="0"/>
    <x v="5"/>
    <s v="1 - Poder Legislativo"/>
    <s v="0102 - CÁMARA DE DIPUTADOS"/>
    <s v="0001 - CÁMARA DE DIPUTADOS"/>
    <x v="1"/>
    <x v="8"/>
    <x v="76"/>
    <s v="2.4 - TRANSFERENCIAS CORRIENTES"/>
    <s v="2.4.1 - TRANSFERENCIAS CORRIENTES AL SECTOR PRIVADO"/>
    <s v="N"/>
    <s v="00 - N/A"/>
    <s v="10 - FONDO GENERAL"/>
    <s v="(en blanco)"/>
    <s v="99 - MULTIPROVINCIAL"/>
    <n v="0"/>
    <n v="5070971.7300000004"/>
    <n v="6200000"/>
    <n v="5070971.7300000004"/>
  </r>
  <r>
    <s v="2023"/>
    <x v="0"/>
    <x v="0"/>
    <x v="0"/>
    <x v="5"/>
    <s v="1 - Poder Legislativo"/>
    <s v="0102 - CÁMARA DE DIPUTADOS"/>
    <s v="0001 - CÁMARA DE DIPUTADOS"/>
    <x v="1"/>
    <x v="8"/>
    <x v="40"/>
    <s v="2.4 - TRANSFERENCIAS CORRIENTES"/>
    <s v="2.4.1 - TRANSFERENCIAS CORRIENTES AL SECTOR PRIVADO"/>
    <s v="N"/>
    <s v="00 - N/A"/>
    <s v="10 - FONDO GENERAL"/>
    <s v="(en blanco)"/>
    <s v="99 - MULTIPROVINCIAL"/>
    <n v="25200000"/>
    <n v="16097084.82"/>
    <n v="25200000"/>
    <n v="16097084.82"/>
  </r>
  <r>
    <s v="2023"/>
    <x v="0"/>
    <x v="0"/>
    <x v="0"/>
    <x v="5"/>
    <s v="1 - Poder Legislativo"/>
    <s v="0102 - CÁMARA DE DIPUTADOS"/>
    <s v="0001 - CÁMARA DE DIPUTADOS"/>
    <x v="1"/>
    <x v="8"/>
    <x v="40"/>
    <s v="2.4 - TRANSFERENCIAS CORRIENTES"/>
    <s v="2.4.1 - TRANSFERENCIAS CORRIENTES AL SECTOR PRIVADO"/>
    <s v="N"/>
    <s v="00 - N/A"/>
    <s v="10 - FONDO GENERAL"/>
    <s v="(en blanco)"/>
    <s v="99 - MULTIPROVINCIAL"/>
    <n v="27514000"/>
    <n v="12125553.550000001"/>
    <n v="27514000"/>
    <n v="12125553.550000001"/>
  </r>
  <r>
    <s v="2023"/>
    <x v="0"/>
    <x v="0"/>
    <x v="0"/>
    <x v="5"/>
    <s v="1 - Poder Legislativo"/>
    <s v="0102 - CÁMARA DE DIPUTADOS"/>
    <s v="0001 - CÁMARA DE DIPUTADOS"/>
    <x v="1"/>
    <x v="2"/>
    <x v="4"/>
    <s v="2.4 - TRANSFERENCIAS CORRIENTES"/>
    <s v="2.4.1 - TRANSFERENCIAS CORRIENTES AL SECTOR PRIVADO"/>
    <s v="N"/>
    <s v="00 - N/A"/>
    <s v="10 - FONDO GENERAL"/>
    <s v="(en blanco)"/>
    <s v="99 - MULTIPROVINCIAL"/>
    <n v="447550000"/>
    <n v="377404649.98999995"/>
    <n v="457550000"/>
    <n v="377404649.98999995"/>
  </r>
  <r>
    <s v="2023"/>
    <x v="0"/>
    <x v="0"/>
    <x v="0"/>
    <x v="5"/>
    <s v="1 - Poder Legislativo"/>
    <s v="0102 - CÁMARA DE DIPUTADOS"/>
    <s v="0001 - CÁMARA DE DIPUTADOS"/>
    <x v="1"/>
    <x v="2"/>
    <x v="4"/>
    <s v="2.4 - TRANSFERENCIAS CORRIENTES"/>
    <s v="2.4.1 - TRANSFERENCIAS CORRIENTES AL SECTOR PRIVADO"/>
    <s v="N"/>
    <s v="00 - N/A"/>
    <s v="10 - FONDO GENERAL"/>
    <s v="(en blanco)"/>
    <s v="99 - MULTIPROVINCIAL"/>
    <n v="50000000"/>
    <n v="52212298.890000001"/>
    <n v="67520600"/>
    <n v="52212298.890000001"/>
  </r>
  <r>
    <s v="2023"/>
    <x v="0"/>
    <x v="0"/>
    <x v="0"/>
    <x v="5"/>
    <s v="1 - Poder Legislativo"/>
    <s v="0102 - CÁMARA DE DIPUTADOS"/>
    <s v="0001 - CÁMARA DE DIPUTADOS"/>
    <x v="1"/>
    <x v="2"/>
    <x v="4"/>
    <s v="2.4 - TRANSFERENCIAS CORRIENTES"/>
    <s v="2.4.1 - TRANSFERENCIAS CORRIENTES AL SECTOR PRIVADO"/>
    <s v="N"/>
    <s v="00 - N/A"/>
    <s v="10 - FONDO GENERAL"/>
    <s v="(en blanco)"/>
    <s v="99 - MULTIPROVINCIAL"/>
    <n v="7500000"/>
    <n v="12500000"/>
    <n v="22500000"/>
    <n v="12500000"/>
  </r>
  <r>
    <s v="2023"/>
    <x v="0"/>
    <x v="0"/>
    <x v="0"/>
    <x v="5"/>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0"/>
    <n v="0"/>
    <n v="200000"/>
    <n v="0"/>
  </r>
  <r>
    <s v="2023"/>
    <x v="0"/>
    <x v="0"/>
    <x v="0"/>
    <x v="5"/>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2000000"/>
    <n v="0"/>
    <n v="2000000"/>
    <n v="0"/>
  </r>
  <r>
    <s v="2023"/>
    <x v="0"/>
    <x v="0"/>
    <x v="0"/>
    <x v="5"/>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1000000"/>
    <n v="185693.33000000002"/>
    <n v="1000000"/>
    <n v="185693.33000000002"/>
  </r>
  <r>
    <s v="2023"/>
    <x v="0"/>
    <x v="0"/>
    <x v="0"/>
    <x v="5"/>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0"/>
    <n v="0"/>
    <n v="300000"/>
    <n v="0"/>
  </r>
  <r>
    <s v="2023"/>
    <x v="0"/>
    <x v="0"/>
    <x v="0"/>
    <x v="5"/>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5"/>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5"/>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000000"/>
    <n v="0"/>
    <n v="1500000"/>
    <n v="0"/>
  </r>
  <r>
    <s v="2023"/>
    <x v="0"/>
    <x v="0"/>
    <x v="0"/>
    <x v="5"/>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500000"/>
    <n v="0"/>
    <n v="500000"/>
    <n v="0"/>
  </r>
  <r>
    <s v="2023"/>
    <x v="0"/>
    <x v="0"/>
    <x v="0"/>
    <x v="5"/>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0350000"/>
    <n v="14875697"/>
    <n v="40450000"/>
    <n v="14875697"/>
  </r>
  <r>
    <s v="2023"/>
    <x v="0"/>
    <x v="0"/>
    <x v="0"/>
    <x v="5"/>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251148"/>
    <n v="500000"/>
    <n v="251148"/>
  </r>
  <r>
    <s v="2023"/>
    <x v="0"/>
    <x v="0"/>
    <x v="0"/>
    <x v="5"/>
    <s v="2 - Poder Ejecutivo"/>
    <s v="0201 - PRESIDENCIA DE LA REPÚBLICA"/>
    <s v="0001 - GABINETE SOCIAL DE LA PRESIDENCIA"/>
    <x v="1"/>
    <x v="2"/>
    <x v="3"/>
    <s v="2.4 - TRANSFERENCIAS CORRIENTES"/>
    <s v="2.4.1 - TRANSFERENCIAS CORRIENTES AL SECTOR PRIVADO"/>
    <s v="N"/>
    <s v="00 - N/A"/>
    <s v="10 - FONDO GENERAL"/>
    <s v="(en blanco)"/>
    <s v="99 - MULTIPROVINCIAL"/>
    <n v="900000"/>
    <n v="0"/>
    <n v="400000"/>
    <n v="0"/>
  </r>
  <r>
    <s v="2023"/>
    <x v="0"/>
    <x v="0"/>
    <x v="0"/>
    <x v="5"/>
    <s v="2 - Poder Ejecutivo"/>
    <s v="0201 - PRESIDENCIA DE LA REPÚBLICA"/>
    <s v="0001 - GABINETE SOCIAL DE LA PRESIDENCIA"/>
    <x v="1"/>
    <x v="2"/>
    <x v="4"/>
    <s v="2.4 - TRANSFERENCIAS CORRIENTES"/>
    <s v="2.4.1 - TRANSFERENCIAS CORRIENTES AL SECTOR PRIVADO"/>
    <s v="N"/>
    <s v="00 - N/A"/>
    <s v="10 - FONDO GENERAL"/>
    <s v="(en blanco)"/>
    <s v="99 - MULTIPROVINCIAL"/>
    <n v="2957025996"/>
    <n v="899667239.65999997"/>
    <n v="1384605996"/>
    <n v="899667239.65999997"/>
  </r>
  <r>
    <s v="2023"/>
    <x v="0"/>
    <x v="0"/>
    <x v="0"/>
    <x v="5"/>
    <s v="2 - Poder Ejecutivo"/>
    <s v="0201 - PRESIDENCIA DE LA REPÚBLICA"/>
    <s v="0001 - GABINETE SOCIAL DE LA PRESIDENCIA"/>
    <x v="1"/>
    <x v="2"/>
    <x v="4"/>
    <s v="2.4 - TRANSFERENCIAS CORRIENTES"/>
    <s v="2.4.1 - TRANSFERENCIAS CORRIENTES AL SECTOR PRIVADO"/>
    <s v="N"/>
    <s v="00 - N/A"/>
    <s v="10 - FONDO GENERAL"/>
    <s v="(en blanco)"/>
    <s v="99 - MULTIPROVINCIAL"/>
    <n v="195500000"/>
    <n v="16912301.829999998"/>
    <n v="31770421.109999999"/>
    <n v="16912301.829999998"/>
  </r>
  <r>
    <s v="2023"/>
    <x v="0"/>
    <x v="0"/>
    <x v="0"/>
    <x v="5"/>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696978854"/>
    <n v="619353994.52999997"/>
    <n v="696978854"/>
    <n v="619353994.52999997"/>
  </r>
  <r>
    <s v="2023"/>
    <x v="0"/>
    <x v="0"/>
    <x v="0"/>
    <x v="5"/>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867949009"/>
    <n v="887897642.96000004"/>
    <n v="867949009"/>
    <n v="887897642.96000004"/>
  </r>
  <r>
    <s v="2023"/>
    <x v="0"/>
    <x v="0"/>
    <x v="0"/>
    <x v="5"/>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292864800"/>
    <n v="0"/>
    <n v="292864800"/>
    <n v="0"/>
  </r>
  <r>
    <s v="2023"/>
    <x v="0"/>
    <x v="0"/>
    <x v="0"/>
    <x v="5"/>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4937540"/>
    <n v="17925048"/>
    <n v="14937540"/>
  </r>
  <r>
    <s v="2023"/>
    <x v="0"/>
    <x v="0"/>
    <x v="0"/>
    <x v="5"/>
    <s v="2 - Poder Ejecutivo"/>
    <s v="0201 - PRESIDENCIA DE LA REPÚBLICA"/>
    <s v="0001 - MINISTERIO DE LA PRESIDENCIA"/>
    <x v="0"/>
    <x v="0"/>
    <x v="2"/>
    <s v="2.4 - TRANSFERENCIAS CORRIENTES"/>
    <s v="2.4.1 - TRANSFERENCIAS CORRIENTES AL SECTOR PRIVADO"/>
    <s v="N"/>
    <s v="00 - N/A"/>
    <s v="10 - FONDO GENERAL"/>
    <s v="(en blanco)"/>
    <s v="99 - MULTIPROVINCIAL"/>
    <n v="1000000"/>
    <n v="0"/>
    <n v="1000000"/>
    <n v="0"/>
  </r>
  <r>
    <s v="2023"/>
    <x v="0"/>
    <x v="0"/>
    <x v="0"/>
    <x v="5"/>
    <s v="2 - Poder Ejecutivo"/>
    <s v="0201 - PRESIDENCIA DE LA REPÚBLICA"/>
    <s v="0001 - MINISTERIO DE LA PRESIDENCIA"/>
    <x v="0"/>
    <x v="0"/>
    <x v="2"/>
    <s v="2.4 - TRANSFERENCIAS CORRIENTES"/>
    <s v="2.4.1 - TRANSFERENCIAS CORRIENTES AL SECTOR PRIVADO"/>
    <s v="N"/>
    <s v="00 - N/A"/>
    <s v="10 - FONDO GENERAL"/>
    <s v="(en blanco)"/>
    <s v="99 - MULTIPROVINCIAL"/>
    <n v="1000000"/>
    <n v="0"/>
    <n v="1000000"/>
    <n v="0"/>
  </r>
  <r>
    <s v="2023"/>
    <x v="0"/>
    <x v="0"/>
    <x v="0"/>
    <x v="5"/>
    <s v="2 - Poder Ejecutivo"/>
    <s v="0201 - PRESIDENCIA DE LA REPÚBLICA"/>
    <s v="0001 - MINISTERIO DE LA PRESIDENCIA"/>
    <x v="0"/>
    <x v="0"/>
    <x v="2"/>
    <s v="2.4 - TRANSFERENCIAS CORRIENTES"/>
    <s v="2.4.1 - TRANSFERENCIAS CORRIENTES AL SECTOR PRIVADO"/>
    <s v="N"/>
    <s v="00 - N/A"/>
    <s v="10 - FONDO GENERAL"/>
    <s v="(en blanco)"/>
    <s v="99 - MULTIPROVINCIAL"/>
    <n v="22000000"/>
    <n v="0"/>
    <n v="2999050"/>
    <n v="0"/>
  </r>
  <r>
    <s v="2023"/>
    <x v="0"/>
    <x v="0"/>
    <x v="0"/>
    <x v="5"/>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330137254"/>
    <n v="235371915.16"/>
    <n v="330137254"/>
    <n v="235371915.16"/>
  </r>
  <r>
    <s v="2023"/>
    <x v="0"/>
    <x v="0"/>
    <x v="0"/>
    <x v="5"/>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149215985"/>
    <n v="142926472.84"/>
    <n v="149215985"/>
    <n v="142926472.84"/>
  </r>
  <r>
    <s v="2023"/>
    <x v="0"/>
    <x v="0"/>
    <x v="0"/>
    <x v="5"/>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14175150.74"/>
    <n v="14175150.74"/>
    <n v="14175150.74"/>
  </r>
  <r>
    <s v="2023"/>
    <x v="0"/>
    <x v="0"/>
    <x v="0"/>
    <x v="5"/>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700000"/>
    <n v="5200000"/>
    <n v="700000"/>
  </r>
  <r>
    <s v="2023"/>
    <x v="0"/>
    <x v="0"/>
    <x v="0"/>
    <x v="5"/>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104938618.25"/>
    <n v="100438618.25"/>
    <n v="104938618.25"/>
  </r>
  <r>
    <s v="2023"/>
    <x v="0"/>
    <x v="0"/>
    <x v="0"/>
    <x v="5"/>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5675124"/>
    <n v="6265978.25"/>
    <n v="6981832.25"/>
    <n v="6265978.25"/>
  </r>
  <r>
    <s v="2023"/>
    <x v="0"/>
    <x v="0"/>
    <x v="0"/>
    <x v="5"/>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2990000"/>
    <n v="2070000"/>
    <n v="2990000"/>
    <n v="2070000"/>
  </r>
  <r>
    <s v="2023"/>
    <x v="0"/>
    <x v="0"/>
    <x v="0"/>
    <x v="5"/>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5"/>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442776608"/>
    <n v="368980506.59999996"/>
    <n v="418986949.5"/>
    <n v="368980506.59999996"/>
  </r>
  <r>
    <s v="2023"/>
    <x v="0"/>
    <x v="0"/>
    <x v="0"/>
    <x v="5"/>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607187807"/>
    <n v="467067540.89999992"/>
    <n v="607187807"/>
    <n v="467067540.89999992"/>
  </r>
  <r>
    <s v="2023"/>
    <x v="0"/>
    <x v="0"/>
    <x v="0"/>
    <x v="5"/>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6344103"/>
    <n v="5286752.5"/>
    <n v="6344103"/>
    <n v="5286752.5"/>
  </r>
  <r>
    <s v="2023"/>
    <x v="0"/>
    <x v="0"/>
    <x v="0"/>
    <x v="5"/>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5"/>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1220792625"/>
    <n v="1111270816.0099998"/>
    <n v="1364913720"/>
    <n v="1111270816.0099998"/>
  </r>
  <r>
    <s v="2023"/>
    <x v="0"/>
    <x v="0"/>
    <x v="0"/>
    <x v="5"/>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2104055865"/>
    <n v="1650643931.4000001"/>
    <n v="2113430985"/>
    <n v="1650643931.4000001"/>
  </r>
  <r>
    <s v="2023"/>
    <x v="0"/>
    <x v="0"/>
    <x v="0"/>
    <x v="5"/>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1865081"/>
    <n v="24649366.43"/>
    <n v="31865081"/>
    <n v="24649366.43"/>
  </r>
  <r>
    <s v="2023"/>
    <x v="0"/>
    <x v="0"/>
    <x v="0"/>
    <x v="5"/>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5"/>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800000"/>
    <n v="6800000"/>
    <n v="6800000"/>
  </r>
  <r>
    <s v="2023"/>
    <x v="0"/>
    <x v="0"/>
    <x v="0"/>
    <x v="5"/>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701000000"/>
    <n v="701000000"/>
    <n v="701000000"/>
  </r>
  <r>
    <s v="2023"/>
    <x v="0"/>
    <x v="0"/>
    <x v="0"/>
    <x v="5"/>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4500000"/>
    <n v="24500000"/>
    <n v="24500000"/>
  </r>
  <r>
    <s v="2023"/>
    <x v="0"/>
    <x v="0"/>
    <x v="0"/>
    <x v="5"/>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500000"/>
    <n v="500000"/>
    <n v="500000"/>
  </r>
  <r>
    <s v="2023"/>
    <x v="0"/>
    <x v="0"/>
    <x v="0"/>
    <x v="5"/>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5"/>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37698931"/>
    <n v="95000061.810000002"/>
    <n v="137698931"/>
    <n v="95000061.810000002"/>
  </r>
  <r>
    <s v="2023"/>
    <x v="0"/>
    <x v="0"/>
    <x v="0"/>
    <x v="5"/>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52468180"/>
    <n v="39405637.890000008"/>
    <n v="57468180"/>
    <n v="39405637.890000008"/>
  </r>
  <r>
    <s v="2023"/>
    <x v="0"/>
    <x v="0"/>
    <x v="0"/>
    <x v="5"/>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710375.6699999999"/>
    <n v="6710375.6699999999"/>
    <n v="6710375.6699999999"/>
  </r>
  <r>
    <s v="2023"/>
    <x v="0"/>
    <x v="0"/>
    <x v="0"/>
    <x v="5"/>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5"/>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5"/>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231123041.53999999"/>
    <n v="344748335.53999996"/>
    <n v="231123041.53999999"/>
  </r>
  <r>
    <s v="2023"/>
    <x v="0"/>
    <x v="0"/>
    <x v="0"/>
    <x v="5"/>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84000"/>
    <n v="26084000"/>
    <n v="26084000"/>
  </r>
  <r>
    <s v="2023"/>
    <x v="0"/>
    <x v="0"/>
    <x v="0"/>
    <x v="5"/>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6000000"/>
    <n v="4516933.25"/>
    <n v="6000000"/>
    <n v="4516933.25"/>
  </r>
  <r>
    <s v="2023"/>
    <x v="0"/>
    <x v="0"/>
    <x v="0"/>
    <x v="5"/>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11822851"/>
    <n v="230600738.54000008"/>
    <n v="249694066.77000001"/>
    <n v="230600738.54000008"/>
  </r>
  <r>
    <s v="2023"/>
    <x v="0"/>
    <x v="0"/>
    <x v="0"/>
    <x v="5"/>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9000000"/>
    <n v="16241806.770000001"/>
    <n v="17178930.23"/>
    <n v="16241806.770000001"/>
  </r>
  <r>
    <s v="2023"/>
    <x v="0"/>
    <x v="0"/>
    <x v="0"/>
    <x v="5"/>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26500000"/>
    <n v="22093903.530000001"/>
    <n v="26500000"/>
    <n v="22093903.530000001"/>
  </r>
  <r>
    <s v="2023"/>
    <x v="0"/>
    <x v="0"/>
    <x v="0"/>
    <x v="5"/>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2000000"/>
    <n v="185706895.42000002"/>
    <n v="185706896.02000001"/>
    <n v="185706895.42000002"/>
  </r>
  <r>
    <s v="2023"/>
    <x v="0"/>
    <x v="0"/>
    <x v="0"/>
    <x v="5"/>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4000000"/>
    <n v="3980503.43"/>
    <n v="4000000"/>
    <n v="3980503.43"/>
  </r>
  <r>
    <s v="2023"/>
    <x v="0"/>
    <x v="0"/>
    <x v="0"/>
    <x v="5"/>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8000000"/>
    <n v="0"/>
    <n v="8000000"/>
    <n v="0"/>
  </r>
  <r>
    <s v="2023"/>
    <x v="0"/>
    <x v="0"/>
    <x v="0"/>
    <x v="5"/>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3100000"/>
    <n v="3099117.15"/>
    <n v="156605020.50999999"/>
    <n v="3099117.15"/>
  </r>
  <r>
    <s v="2023"/>
    <x v="0"/>
    <x v="0"/>
    <x v="0"/>
    <x v="5"/>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1692000"/>
    <n v="5000000"/>
    <n v="9384000"/>
    <n v="5000000"/>
  </r>
  <r>
    <s v="2023"/>
    <x v="0"/>
    <x v="0"/>
    <x v="0"/>
    <x v="5"/>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663528"/>
    <n v="0"/>
  </r>
  <r>
    <s v="2023"/>
    <x v="0"/>
    <x v="0"/>
    <x v="0"/>
    <x v="5"/>
    <s v="2 - Poder Ejecutivo"/>
    <s v="0201 - PRESIDENCIA DE LA REPÚBLICA"/>
    <s v="0007 - PROGRAMA SUPÉRATE"/>
    <x v="1"/>
    <x v="2"/>
    <x v="4"/>
    <s v="2.4 - TRANSFERENCIAS CORRIENTES"/>
    <s v="2.4.1 - TRANSFERENCIAS CORRIENTES AL SECTOR PRIVADO"/>
    <s v="N"/>
    <s v="00 - N/A"/>
    <s v="10 - FONDO GENERAL"/>
    <s v="(en blanco)"/>
    <s v="99 - MULTIPROVINCIAL"/>
    <n v="28995703448"/>
    <n v="22902694611.929996"/>
    <n v="31760252969"/>
    <n v="22902694611.929996"/>
  </r>
  <r>
    <s v="2023"/>
    <x v="0"/>
    <x v="0"/>
    <x v="0"/>
    <x v="5"/>
    <s v="2 - Poder Ejecutivo"/>
    <s v="0201 - PRESIDENCIA DE LA REPÚBLICA"/>
    <s v="0007 - PROGRAMA SUPÉRATE"/>
    <x v="1"/>
    <x v="2"/>
    <x v="4"/>
    <s v="2.4 - TRANSFERENCIAS CORRIENTES"/>
    <s v="2.4.1 - TRANSFERENCIAS CORRIENTES AL SECTOR PRIVADO"/>
    <s v="N"/>
    <s v="00 - N/A"/>
    <s v="10 - FONDO GENERAL"/>
    <s v="(en blanco)"/>
    <s v="99 - MULTIPROVINCIAL"/>
    <n v="100990000"/>
    <n v="128428338.17999999"/>
    <n v="178790000"/>
    <n v="128428338.17999999"/>
  </r>
  <r>
    <s v="2023"/>
    <x v="0"/>
    <x v="0"/>
    <x v="0"/>
    <x v="5"/>
    <s v="2 - Poder Ejecutivo"/>
    <s v="0201 - PRESIDENCIA DE LA REPÚBLICA"/>
    <s v="0007 - PROGRAMA SUPÉRATE"/>
    <x v="1"/>
    <x v="2"/>
    <x v="4"/>
    <s v="2.4 - TRANSFERENCIAS CORRIENTES"/>
    <s v="2.4.1 - TRANSFERENCIAS CORRIENTES AL SECTOR PRIVADO"/>
    <s v="N"/>
    <s v="00 - N/A"/>
    <s v="10 - FONDO GENERAL"/>
    <s v="(en blanco)"/>
    <s v="99 - MULTIPROVINCIAL"/>
    <n v="100000"/>
    <n v="0"/>
    <n v="100000"/>
    <n v="0"/>
  </r>
  <r>
    <s v="2023"/>
    <x v="0"/>
    <x v="0"/>
    <x v="0"/>
    <x v="5"/>
    <s v="2 - Poder Ejecutivo"/>
    <s v="0201 - PRESIDENCIA DE LA REPÚBLICA"/>
    <s v="0007 - PROGRAMA SUPÉRATE"/>
    <x v="1"/>
    <x v="2"/>
    <x v="4"/>
    <s v="2.4 - TRANSFERENCIAS CORRIENTES"/>
    <s v="2.4.1 - TRANSFERENCIAS CORRIENTES AL SECTOR PRIVADO"/>
    <s v="N"/>
    <s v="00 - N/A"/>
    <s v="10 - FONDO GENERAL"/>
    <s v="(en blanco)"/>
    <s v="99 - MULTIPROVINCIAL"/>
    <n v="960000"/>
    <n v="1578107.3800000001"/>
    <n v="2460000"/>
    <n v="1578107.3800000001"/>
  </r>
  <r>
    <s v="2023"/>
    <x v="0"/>
    <x v="0"/>
    <x v="0"/>
    <x v="5"/>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10278751140"/>
    <n v="13813109348"/>
    <n v="10278751140"/>
  </r>
  <r>
    <s v="2023"/>
    <x v="0"/>
    <x v="0"/>
    <x v="0"/>
    <x v="5"/>
    <s v="2 - Poder Ejecutivo"/>
    <s v="0201 - PRESIDENCIA DE LA REPÚBLICA"/>
    <s v="0007 - PROGRAMA SUPÉRATE"/>
    <x v="1"/>
    <x v="2"/>
    <x v="4"/>
    <s v="2.4 - TRANSFERENCIAS CORRIENTES"/>
    <s v="2.4.1 - TRANSFERENCIAS CORRIENTES AL SECTOR PRIVADO"/>
    <s v="N"/>
    <s v="00 - N/A"/>
    <s v="60 - CREDITO EXTERNO"/>
    <s v="(en blanco)"/>
    <s v="99 - MULTIPROVINCIAL"/>
    <n v="0"/>
    <n v="1500000000"/>
    <n v="1500000000"/>
    <n v="1500000000"/>
  </r>
  <r>
    <s v="2023"/>
    <x v="0"/>
    <x v="0"/>
    <x v="0"/>
    <x v="5"/>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5"/>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472500"/>
    <n v="466666.67"/>
    <n v="472500"/>
    <n v="466666.67"/>
  </r>
  <r>
    <s v="2023"/>
    <x v="0"/>
    <x v="0"/>
    <x v="0"/>
    <x v="5"/>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936000"/>
    <n v="783550.3"/>
    <n v="936000"/>
    <n v="783550.3"/>
  </r>
  <r>
    <s v="2023"/>
    <x v="0"/>
    <x v="0"/>
    <x v="0"/>
    <x v="5"/>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0"/>
    <n v="8000"/>
    <n v="8000"/>
    <n v="8000"/>
  </r>
  <r>
    <s v="2023"/>
    <x v="0"/>
    <x v="0"/>
    <x v="0"/>
    <x v="5"/>
    <s v="2 - Poder Ejecutivo"/>
    <s v="0201 - PRESIDENCIA DE LA REPÚBLICA"/>
    <s v="0008 - DIRECCION GENERAL DE ETICA E INTEGRIDAD GUBERNAMENTAL"/>
    <x v="0"/>
    <x v="1"/>
    <x v="1"/>
    <s v="2.4 - TRANSFERENCIAS CORRIENTES"/>
    <s v="2.4.9 - TRANSFERENCIAS CORRIENTES A OTRAS INSTITUCIONES PÚBLICAS"/>
    <s v="N"/>
    <s v="00 - N/A"/>
    <s v="10 - FONDO GENERAL"/>
    <s v="(en blanco)"/>
    <s v="99 - MULTIPROVINCIAL"/>
    <n v="0"/>
    <n v="50000"/>
    <n v="90000"/>
    <n v="50000"/>
  </r>
  <r>
    <s v="2023"/>
    <x v="0"/>
    <x v="0"/>
    <x v="0"/>
    <x v="5"/>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5"/>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147800"/>
    <n v="0"/>
    <n v="0"/>
    <n v="0"/>
  </r>
  <r>
    <s v="2023"/>
    <x v="0"/>
    <x v="0"/>
    <x v="0"/>
    <x v="5"/>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000000"/>
    <n v="2684267.83"/>
    <n v="3195000"/>
    <n v="2124267.83"/>
  </r>
  <r>
    <s v="2023"/>
    <x v="0"/>
    <x v="0"/>
    <x v="0"/>
    <x v="5"/>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807900"/>
    <n v="2784800"/>
    <n v="3005900"/>
    <n v="2784800"/>
  </r>
  <r>
    <s v="2023"/>
    <x v="0"/>
    <x v="0"/>
    <x v="0"/>
    <x v="5"/>
    <s v="2 - Poder Ejecutivo"/>
    <s v="0201 - PRESIDENCIA DE LA REPÚBLICA"/>
    <s v="0009 - DIRECCIÓN GENERAL DE PROYECTOS ESTRATÉGICOS Y ESPECIALES DE LA PRESIDENCIA DE LA REPÚBLICA (PROPEEP)"/>
    <x v="0"/>
    <x v="0"/>
    <x v="2"/>
    <s v="2.4 - TRANSFERENCIAS CORRIENTES"/>
    <s v="2.4.2 - TRANSFERENCIAS CORRIENTES AL  GOBIERNO GENERAL NACIONAL"/>
    <s v="N"/>
    <s v="00 - N/A"/>
    <s v="50 - CRÉDITO INTERNO"/>
    <s v="(en blanco)"/>
    <s v="99 - MULTIPROVINCIAL"/>
    <n v="0"/>
    <n v="0"/>
    <n v="15000000"/>
    <n v="0"/>
  </r>
  <r>
    <s v="2023"/>
    <x v="0"/>
    <x v="0"/>
    <x v="0"/>
    <x v="5"/>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5760000"/>
    <n v="5760000"/>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0565137"/>
    <n v="15050482.57"/>
    <n v="20565137"/>
    <n v="15050482.57"/>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8100000"/>
    <n v="12750000.029999999"/>
    <n v="17000000"/>
    <n v="12750000.029999999"/>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500178.7299999986"/>
    <n v="5883572"/>
    <n v="4500178.7299999986"/>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7111871.8999999994"/>
    <n v="9365829"/>
    <n v="7111871.8999999994"/>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1633506"/>
    <n v="16385465.620000001"/>
    <n v="21633506"/>
    <n v="16385465.620000001"/>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4911000"/>
    <n v="4752000"/>
    <n v="5487000"/>
    <n v="4752000"/>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7112125.6999999993"/>
    <n v="9366168"/>
    <n v="7112125.6999999993"/>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15193465"/>
    <n v="11333775.420000002"/>
    <n v="15193465"/>
    <n v="11333775.420000002"/>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5760000"/>
    <n v="4050000"/>
    <n v="6249000"/>
    <n v="4050000"/>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872112.8000000007"/>
    <n v="9046150"/>
    <n v="6872112.8000000007"/>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107437426"/>
    <n v="92274215.260000005"/>
    <n v="117437426"/>
    <n v="80105015.260000005"/>
  </r>
  <r>
    <s v="2023"/>
    <x v="0"/>
    <x v="0"/>
    <x v="0"/>
    <x v="5"/>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160373000"/>
    <n v="110961499.73999999"/>
    <n v="150408000"/>
    <n v="110961499.73999999"/>
  </r>
  <r>
    <s v="2023"/>
    <x v="0"/>
    <x v="0"/>
    <x v="0"/>
    <x v="5"/>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5"/>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5"/>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5869200"/>
  </r>
  <r>
    <s v="2023"/>
    <x v="0"/>
    <x v="0"/>
    <x v="0"/>
    <x v="5"/>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0"/>
    <n v="250000"/>
    <n v="0"/>
  </r>
  <r>
    <s v="2023"/>
    <x v="0"/>
    <x v="0"/>
    <x v="0"/>
    <x v="5"/>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5"/>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0"/>
    <n v="0"/>
    <n v="0"/>
    <n v="0"/>
  </r>
  <r>
    <s v="2023"/>
    <x v="0"/>
    <x v="0"/>
    <x v="0"/>
    <x v="5"/>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0"/>
    <n v="0"/>
    <n v="0"/>
    <n v="0"/>
  </r>
  <r>
    <s v="2023"/>
    <x v="0"/>
    <x v="0"/>
    <x v="0"/>
    <x v="5"/>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280000"/>
    <n v="500000"/>
    <n v="280000"/>
  </r>
  <r>
    <s v="2023"/>
    <x v="0"/>
    <x v="0"/>
    <x v="0"/>
    <x v="5"/>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5"/>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5"/>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178489"/>
    <n v="2178488.25"/>
  </r>
  <r>
    <s v="2023"/>
    <x v="0"/>
    <x v="0"/>
    <x v="0"/>
    <x v="5"/>
    <s v="2 - Poder Ejecutivo"/>
    <s v="0201 - PRESIDENCIA DE LA REPÚBLICA"/>
    <s v="0029 - VICE PRESIDENCIA DE LA REPÚBLICA"/>
    <x v="0"/>
    <x v="0"/>
    <x v="2"/>
    <s v="2.4 - TRANSFERENCIAS CORRIENTES"/>
    <s v="2.4.1 - TRANSFERENCIAS CORRIENTES AL SECTOR PRIVADO"/>
    <s v="N"/>
    <s v="00 - N/A"/>
    <s v="10 - FONDO GENERAL"/>
    <s v="(en blanco)"/>
    <s v="99 - MULTIPROVINCIAL"/>
    <n v="2000000"/>
    <n v="0"/>
    <n v="360000"/>
    <n v="0"/>
  </r>
  <r>
    <s v="2023"/>
    <x v="0"/>
    <x v="0"/>
    <x v="0"/>
    <x v="5"/>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800000"/>
    <n v="180960"/>
    <n v="250000"/>
    <n v="123710"/>
  </r>
  <r>
    <s v="2023"/>
    <x v="0"/>
    <x v="0"/>
    <x v="0"/>
    <x v="5"/>
    <s v="2 - Poder Ejecutivo"/>
    <s v="0201 - PRESIDENCIA DE LA REPÚBLICA"/>
    <s v="0029 - VICE PRESIDENCIA DE LA REPÚBLICA"/>
    <x v="0"/>
    <x v="0"/>
    <x v="2"/>
    <s v="2.4 - TRANSFERENCIAS CORRIENTES"/>
    <s v="2.4.1 - TRANSFERENCIAS CORRIENTES AL SECTOR PRIVADO"/>
    <s v="N"/>
    <s v="00 - N/A"/>
    <s v="10 - FONDO GENERAL"/>
    <s v="(en blanco)"/>
    <s v="99 - MULTIPROVINCIAL"/>
    <n v="200000"/>
    <n v="0"/>
    <n v="200000"/>
    <n v="0"/>
  </r>
  <r>
    <s v="2023"/>
    <x v="0"/>
    <x v="0"/>
    <x v="0"/>
    <x v="5"/>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100000"/>
    <n v="0"/>
  </r>
  <r>
    <s v="2023"/>
    <x v="0"/>
    <x v="0"/>
    <x v="0"/>
    <x v="5"/>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658878"/>
    <n v="57821336.200000003"/>
    <n v="658878"/>
  </r>
  <r>
    <s v="2023"/>
    <x v="0"/>
    <x v="0"/>
    <x v="0"/>
    <x v="5"/>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28833.3"/>
    <n v="100000"/>
    <n v="28833.3"/>
  </r>
  <r>
    <s v="2023"/>
    <x v="0"/>
    <x v="0"/>
    <x v="0"/>
    <x v="5"/>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4290760.0299999993"/>
    <n v="4000000"/>
    <n v="4290760.0299999993"/>
  </r>
  <r>
    <s v="2023"/>
    <x v="0"/>
    <x v="0"/>
    <x v="0"/>
    <x v="5"/>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300000"/>
    <n v="400000"/>
    <n v="300000"/>
  </r>
  <r>
    <s v="2023"/>
    <x v="0"/>
    <x v="0"/>
    <x v="0"/>
    <x v="5"/>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1502574"/>
    <n v="1700000"/>
    <n v="1502574"/>
  </r>
  <r>
    <s v="2023"/>
    <x v="0"/>
    <x v="0"/>
    <x v="0"/>
    <x v="5"/>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5352300"/>
    <n v="9830300"/>
    <n v="5352300"/>
  </r>
  <r>
    <s v="2023"/>
    <x v="0"/>
    <x v="0"/>
    <x v="0"/>
    <x v="5"/>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472000"/>
    <n v="1419700"/>
    <n v="472000"/>
  </r>
  <r>
    <s v="2023"/>
    <x v="0"/>
    <x v="0"/>
    <x v="0"/>
    <x v="5"/>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3000000"/>
    <n v="3000000"/>
    <n v="3000000"/>
  </r>
  <r>
    <s v="2023"/>
    <x v="0"/>
    <x v="0"/>
    <x v="0"/>
    <x v="5"/>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5"/>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5"/>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301782125"/>
    <n v="364185243.25"/>
    <n v="301782125"/>
  </r>
  <r>
    <s v="2023"/>
    <x v="0"/>
    <x v="0"/>
    <x v="0"/>
    <x v="5"/>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63500"/>
    <n v="163500"/>
    <n v="63500"/>
  </r>
  <r>
    <s v="2023"/>
    <x v="0"/>
    <x v="0"/>
    <x v="0"/>
    <x v="5"/>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392050613"/>
    <n v="922931150"/>
    <n v="392050613"/>
    <n v="922931150"/>
  </r>
  <r>
    <s v="2023"/>
    <x v="0"/>
    <x v="0"/>
    <x v="0"/>
    <x v="5"/>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715466775"/>
    <n v="0"/>
    <n v="715466775"/>
    <n v="0"/>
  </r>
  <r>
    <s v="2023"/>
    <x v="0"/>
    <x v="0"/>
    <x v="0"/>
    <x v="5"/>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72253902.219999999"/>
    <n v="296669816.09000003"/>
    <n v="72253902.219999999"/>
  </r>
  <r>
    <s v="2023"/>
    <x v="0"/>
    <x v="0"/>
    <x v="0"/>
    <x v="5"/>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11374485241"/>
    <n v="14266570286.500002"/>
    <n v="11374485241"/>
  </r>
  <r>
    <s v="2023"/>
    <x v="0"/>
    <x v="0"/>
    <x v="0"/>
    <x v="5"/>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5"/>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5"/>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5"/>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77953363.44999999"/>
    <n v="364000000"/>
    <n v="249909421.22999999"/>
  </r>
  <r>
    <s v="2023"/>
    <x v="0"/>
    <x v="0"/>
    <x v="0"/>
    <x v="5"/>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73275861.65999997"/>
    <n v="213868910"/>
    <n v="173275861.66000003"/>
  </r>
  <r>
    <s v="2023"/>
    <x v="0"/>
    <x v="0"/>
    <x v="0"/>
    <x v="5"/>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0"/>
    <n v="0"/>
    <n v="2740955"/>
    <n v="0"/>
  </r>
  <r>
    <s v="2023"/>
    <x v="0"/>
    <x v="0"/>
    <x v="0"/>
    <x v="5"/>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416666.67"/>
    <n v="10000000"/>
    <n v="416666.67"/>
  </r>
  <r>
    <s v="2023"/>
    <x v="0"/>
    <x v="0"/>
    <x v="0"/>
    <x v="5"/>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5"/>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4732800"/>
  </r>
  <r>
    <s v="2023"/>
    <x v="0"/>
    <x v="0"/>
    <x v="0"/>
    <x v="5"/>
    <s v="2 - Poder Ejecutivo"/>
    <s v="0203 - MINISTERIO DE DEFENSA"/>
    <s v="0001 - ARMADA DE LA REPUBLICA DOMINICANA"/>
    <x v="1"/>
    <x v="8"/>
    <x v="23"/>
    <s v="2.4 - TRANSFERENCIAS CORRIENTES"/>
    <s v="2.4.1 - TRANSFERENCIAS CORRIENTES AL SECTOR PRIVADO"/>
    <s v="N"/>
    <s v="00 - N/A"/>
    <s v="10 - FONDO GENERAL"/>
    <s v="(en blanco)"/>
    <s v="99 - MULTIPROVINCIAL"/>
    <n v="800000"/>
    <n v="199195"/>
    <n v="800000"/>
    <n v="199195"/>
  </r>
  <r>
    <s v="2023"/>
    <x v="0"/>
    <x v="0"/>
    <x v="0"/>
    <x v="5"/>
    <s v="2 - Poder Ejecutivo"/>
    <s v="0203 - MINISTERIO DE DEFENSA"/>
    <s v="0001 - ARMADA DE LA REPUBLICA DOMINICANA"/>
    <x v="1"/>
    <x v="8"/>
    <x v="23"/>
    <s v="2.4 - TRANSFERENCIAS CORRIENTES"/>
    <s v="2.4.1 - TRANSFERENCIAS CORRIENTES AL SECTOR PRIVADO"/>
    <s v="N"/>
    <s v="00 - N/A"/>
    <s v="10 - FONDO GENERAL"/>
    <s v="(en blanco)"/>
    <s v="99 - MULTIPROVINCIAL"/>
    <n v="20461600"/>
    <n v="20461600"/>
    <n v="20461600"/>
    <n v="16074922.779999997"/>
  </r>
  <r>
    <s v="2023"/>
    <x v="0"/>
    <x v="0"/>
    <x v="0"/>
    <x v="5"/>
    <s v="2 - Poder Ejecutivo"/>
    <s v="0203 - MINISTERIO DE DEFENSA"/>
    <s v="0001 - FUERZA AEREA DE LA  REPUBLICA DOMINICANA"/>
    <x v="0"/>
    <x v="4"/>
    <x v="22"/>
    <s v="2.4 - TRANSFERENCIAS CORRIENTES"/>
    <s v="2.4.1 - TRANSFERENCIAS CORRIENTES AL SECTOR PRIVADO"/>
    <s v="N"/>
    <s v="00 - N/A"/>
    <s v="10 - FONDO GENERAL"/>
    <s v="(en blanco)"/>
    <s v="99 - MULTIPROVINCIAL"/>
    <n v="3600000"/>
    <n v="6845000"/>
    <n v="3600000"/>
    <n v="5635000"/>
  </r>
  <r>
    <s v="2023"/>
    <x v="0"/>
    <x v="0"/>
    <x v="0"/>
    <x v="5"/>
    <s v="2 - Poder Ejecutivo"/>
    <s v="0203 - MINISTERIO DE DEFENSA"/>
    <s v="0001 - FUERZA AEREA DE LA  REPUBLICA DOMINICANA"/>
    <x v="0"/>
    <x v="4"/>
    <x v="22"/>
    <s v="2.4 - TRANSFERENCIAS CORRIENTES"/>
    <s v="2.4.1 - TRANSFERENCIAS CORRIENTES AL SECTOR PRIVADO"/>
    <s v="N"/>
    <s v="00 - N/A"/>
    <s v="10 - FONDO GENERAL"/>
    <s v="(en blanco)"/>
    <s v="99 - MULTIPROVINCIAL"/>
    <n v="23976000"/>
    <n v="31612815.399999999"/>
    <n v="23976000"/>
    <n v="26183100"/>
  </r>
  <r>
    <s v="2023"/>
    <x v="0"/>
    <x v="0"/>
    <x v="0"/>
    <x v="5"/>
    <s v="2 - Poder Ejecutivo"/>
    <s v="0203 - MINISTERIO DE DEFENSA"/>
    <s v="0001 - FUERZA AEREA DE LA  REPUBLICA DOMINICANA"/>
    <x v="0"/>
    <x v="4"/>
    <x v="22"/>
    <s v="2.4 - TRANSFERENCIAS CORRIENTES"/>
    <s v="2.4.1 - TRANSFERENCIAS CORRIENTES AL SECTOR PRIVADO"/>
    <s v="N"/>
    <s v="00 - N/A"/>
    <s v="10 - FONDO GENERAL"/>
    <s v="(en blanco)"/>
    <s v="99 - MULTIPROVINCIAL"/>
    <n v="51345777"/>
    <n v="40463961.600000001"/>
    <n v="51345777"/>
    <n v="33528578.800000001"/>
  </r>
  <r>
    <s v="2023"/>
    <x v="0"/>
    <x v="0"/>
    <x v="0"/>
    <x v="5"/>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1"/>
    <x v="6"/>
    <s v="2 - Poder Ejecutivo"/>
    <s v="0203 - MINISTERIO DE DEFENSA"/>
    <s v="0001 - MINISTERIO DE DEFENSA"/>
    <x v="0"/>
    <x v="4"/>
    <x v="22"/>
    <s v="2.4 - TRANSFERENCIAS CORRIENTES"/>
    <s v="2.4.1 - TRANSFERENCIAS CORRIENTES AL SECTOR PRIVADO"/>
    <s v="N"/>
    <s v="00 - N/A"/>
    <s v="10 - FONDO GENERAL"/>
    <s v="(en blanco)"/>
    <s v="99 - MULTIPROVINCIAL"/>
    <n v="0"/>
    <n v="0"/>
    <n v="0"/>
    <n v="0"/>
  </r>
  <r>
    <s v="2023"/>
    <x v="0"/>
    <x v="0"/>
    <x v="0"/>
    <x v="5"/>
    <s v="2 - Poder Ejecutivo"/>
    <s v="0203 - MINISTERIO DE DEFENSA"/>
    <s v="0001 - MINISTERIO DE DEFENSA"/>
    <x v="0"/>
    <x v="4"/>
    <x v="22"/>
    <s v="2.4 - TRANSFERENCIAS CORRIENTES"/>
    <s v="2.4.1 - TRANSFERENCIAS CORRIENTES AL SECTOR PRIVADO"/>
    <s v="N"/>
    <s v="00 - N/A"/>
    <s v="10 - FONDO GENERAL"/>
    <s v="(en blanco)"/>
    <s v="99 - MULTIPROVINCIAL"/>
    <n v="26278288"/>
    <n v="20079803.5"/>
    <n v="26566288"/>
    <n v="20079803.5"/>
  </r>
  <r>
    <s v="2023"/>
    <x v="0"/>
    <x v="0"/>
    <x v="0"/>
    <x v="5"/>
    <s v="2 - Poder Ejecutivo"/>
    <s v="0203 - MINISTERIO DE DEFENSA"/>
    <s v="0001 - MINISTERIO DE DEFENSA"/>
    <x v="0"/>
    <x v="4"/>
    <x v="22"/>
    <s v="2.4 - TRANSFERENCIAS CORRIENTES"/>
    <s v="2.4.7 - TRANSFERENCIAS CORRIENTES AL SECTOR EXTERNO"/>
    <s v="N"/>
    <s v="00 - N/A"/>
    <s v="10 - FONDO GENERAL"/>
    <s v="(en blanco)"/>
    <s v="99 - MULTIPROVINCIAL"/>
    <n v="0"/>
    <n v="4479889.1400000006"/>
    <n v="2251027.1"/>
    <n v="4479889.1400000006"/>
  </r>
  <r>
    <s v="2023"/>
    <x v="0"/>
    <x v="0"/>
    <x v="0"/>
    <x v="5"/>
    <s v="2 - Poder Ejecutivo"/>
    <s v="0203 - MINISTERIO DE DEFENSA"/>
    <s v="0001 - MINISTERIO DE DEFENSA"/>
    <x v="0"/>
    <x v="4"/>
    <x v="22"/>
    <s v="2.4 - TRANSFERENCIAS CORRIENTES"/>
    <s v="2.4.7 - TRANSFERENCIAS CORRIENTES AL SECTOR EXTERNO"/>
    <s v="N"/>
    <s v="00 - N/A"/>
    <s v="10 - FONDO GENERAL"/>
    <s v="(en blanco)"/>
    <s v="99 - MULTIPROVINCIAL"/>
    <n v="8434173"/>
    <n v="0"/>
    <n v="8146173"/>
    <n v="0"/>
  </r>
  <r>
    <s v="2023"/>
    <x v="0"/>
    <x v="0"/>
    <x v="0"/>
    <x v="5"/>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46598124"/>
    <n v="47917748"/>
    <n v="46598124"/>
  </r>
  <r>
    <s v="2023"/>
    <x v="0"/>
    <x v="0"/>
    <x v="0"/>
    <x v="5"/>
    <s v="2 - Poder Ejecutivo"/>
    <s v="0203 - MINISTERIO DE DEFENSA"/>
    <s v="0001 - MINISTERIO DE DEFENSA"/>
    <x v="1"/>
    <x v="2"/>
    <x v="20"/>
    <s v="2.4 - TRANSFERENCIAS CORRIENTES"/>
    <s v="2.4.1 - TRANSFERENCIAS CORRIENTES AL SECTOR PRIVADO"/>
    <s v="N"/>
    <s v="00 - N/A"/>
    <s v="10 - FONDO GENERAL"/>
    <s v="(en blanco)"/>
    <s v="99 - MULTIPROVINCIAL"/>
    <n v="21991200"/>
    <n v="16493400"/>
    <n v="21991200"/>
    <n v="16493400"/>
  </r>
  <r>
    <s v="2023"/>
    <x v="0"/>
    <x v="0"/>
    <x v="0"/>
    <x v="5"/>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6790641"/>
    <n v="12000000"/>
    <n v="6790641"/>
  </r>
  <r>
    <s v="2023"/>
    <x v="0"/>
    <x v="0"/>
    <x v="0"/>
    <x v="5"/>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
    <n v="574600"/>
    <n v="574599.37"/>
  </r>
  <r>
    <s v="2023"/>
    <x v="0"/>
    <x v="0"/>
    <x v="0"/>
    <x v="5"/>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5"/>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154000"/>
    <n v="154000"/>
    <n v="154000"/>
  </r>
  <r>
    <s v="2023"/>
    <x v="0"/>
    <x v="0"/>
    <x v="0"/>
    <x v="5"/>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8880410"/>
  </r>
  <r>
    <s v="2023"/>
    <x v="0"/>
    <x v="0"/>
    <x v="0"/>
    <x v="5"/>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100000"/>
    <n v="100000"/>
    <n v="100000"/>
  </r>
  <r>
    <s v="2023"/>
    <x v="0"/>
    <x v="0"/>
    <x v="0"/>
    <x v="5"/>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15000000"/>
    <n v="765000"/>
    <n v="2724658"/>
    <n v="765000"/>
  </r>
  <r>
    <s v="2023"/>
    <x v="0"/>
    <x v="0"/>
    <x v="0"/>
    <x v="5"/>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5000000"/>
    <n v="4122778.43"/>
    <n v="4275342"/>
    <n v="4122778.43"/>
  </r>
  <r>
    <s v="2023"/>
    <x v="0"/>
    <x v="0"/>
    <x v="0"/>
    <x v="5"/>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2000000"/>
    <n v="581900"/>
    <n v="1000000"/>
    <n v="581900"/>
  </r>
  <r>
    <s v="2023"/>
    <x v="0"/>
    <x v="0"/>
    <x v="0"/>
    <x v="5"/>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000000"/>
    <n v="0"/>
    <n v="546460"/>
    <n v="0"/>
  </r>
  <r>
    <s v="2023"/>
    <x v="0"/>
    <x v="0"/>
    <x v="0"/>
    <x v="5"/>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0"/>
    <n v="16547053"/>
    <n v="17203540"/>
    <n v="16547053"/>
  </r>
  <r>
    <s v="2023"/>
    <x v="0"/>
    <x v="0"/>
    <x v="0"/>
    <x v="5"/>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00513502.63000001"/>
    <n v="291119888"/>
    <n v="100513502.63000001"/>
  </r>
  <r>
    <s v="2023"/>
    <x v="0"/>
    <x v="0"/>
    <x v="0"/>
    <x v="5"/>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50000"/>
    <n v="0"/>
    <n v="50000"/>
    <n v="0"/>
  </r>
  <r>
    <s v="2023"/>
    <x v="0"/>
    <x v="0"/>
    <x v="0"/>
    <x v="5"/>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100000"/>
    <n v="0"/>
    <n v="5000"/>
    <n v="0"/>
  </r>
  <r>
    <s v="2023"/>
    <x v="0"/>
    <x v="0"/>
    <x v="0"/>
    <x v="5"/>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100000"/>
    <n v="0"/>
    <n v="5000"/>
    <n v="0"/>
  </r>
  <r>
    <s v="2023"/>
    <x v="0"/>
    <x v="0"/>
    <x v="0"/>
    <x v="5"/>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150000"/>
    <n v="100000"/>
    <n v="128000"/>
    <n v="100000"/>
  </r>
  <r>
    <s v="2023"/>
    <x v="0"/>
    <x v="0"/>
    <x v="0"/>
    <x v="5"/>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5"/>
    <s v="2 - Poder Ejecutivo"/>
    <s v="0205 - MINISTERIO DE HACIENDA"/>
    <s v="0001 - MINISTERIO DE HACIENDA"/>
    <x v="0"/>
    <x v="0"/>
    <x v="2"/>
    <s v="2.4 - TRANSFERENCIAS CORRIENTES"/>
    <s v="2.4.1 - TRANSFERENCIAS CORRIENTES AL SECTOR PRIVADO"/>
    <s v="N"/>
    <s v="00 - N/A"/>
    <s v="10 - FONDO GENERAL"/>
    <s v="(en blanco)"/>
    <s v="99 - MULTIPROVINCIAL"/>
    <n v="300000000"/>
    <n v="0"/>
    <n v="300000000"/>
    <n v="0"/>
  </r>
  <r>
    <s v="2023"/>
    <x v="0"/>
    <x v="0"/>
    <x v="0"/>
    <x v="5"/>
    <s v="2 - Poder Ejecutivo"/>
    <s v="0205 - MINISTERIO DE HACIENDA"/>
    <s v="0001 - MINISTERIO DE HACIENDA"/>
    <x v="0"/>
    <x v="0"/>
    <x v="2"/>
    <s v="2.4 - TRANSFERENCIAS CORRIENTES"/>
    <s v="2.4.1 - TRANSFERENCIAS CORRIENTES AL SECTOR PRIVADO"/>
    <s v="N"/>
    <s v="00 - N/A"/>
    <s v="10 - FONDO GENERAL"/>
    <s v="(en blanco)"/>
    <s v="99 - MULTIPROVINCIAL"/>
    <n v="0"/>
    <n v="44160"/>
    <n v="1500000"/>
    <n v="44160"/>
  </r>
  <r>
    <s v="2023"/>
    <x v="0"/>
    <x v="0"/>
    <x v="0"/>
    <x v="5"/>
    <s v="2 - Poder Ejecutivo"/>
    <s v="0205 - MINISTERIO DE HACIENDA"/>
    <s v="0001 - MINISTERIO DE HACIENDA"/>
    <x v="0"/>
    <x v="0"/>
    <x v="2"/>
    <s v="2.4 - TRANSFERENCIAS CORRIENTES"/>
    <s v="2.4.1 - TRANSFERENCIAS CORRIENTES AL SECTOR PRIVADO"/>
    <s v="N"/>
    <s v="00 - N/A"/>
    <s v="10 - FONDO GENERAL"/>
    <s v="(en blanco)"/>
    <s v="99 - MULTIPROVINCIAL"/>
    <n v="0"/>
    <n v="175123.86"/>
    <n v="500000"/>
    <n v="175123.86"/>
  </r>
  <r>
    <s v="2023"/>
    <x v="0"/>
    <x v="0"/>
    <x v="0"/>
    <x v="5"/>
    <s v="2 - Poder Ejecutivo"/>
    <s v="0205 - MINISTERIO DE HACIENDA"/>
    <s v="0001 - MINISTERIO DE HACIENDA"/>
    <x v="0"/>
    <x v="0"/>
    <x v="2"/>
    <s v="2.4 - TRANSFERENCIAS CORRIENTES"/>
    <s v="2.4.1 - TRANSFERENCIAS CORRIENTES AL SECTOR PRIVADO"/>
    <s v="N"/>
    <s v="00 - N/A"/>
    <s v="10 - FONDO GENERAL"/>
    <s v="(en blanco)"/>
    <s v="99 - MULTIPROVINCIAL"/>
    <n v="50000"/>
    <n v="10000"/>
    <n v="50000"/>
    <n v="10000"/>
  </r>
  <r>
    <s v="2023"/>
    <x v="0"/>
    <x v="0"/>
    <x v="0"/>
    <x v="5"/>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607924.5"/>
    <n v="700000"/>
    <n v="607924.5"/>
  </r>
  <r>
    <s v="2023"/>
    <x v="0"/>
    <x v="0"/>
    <x v="0"/>
    <x v="5"/>
    <s v="2 - Poder Ejecutivo"/>
    <s v="0205 - MINISTERIO DE HACIENDA"/>
    <s v="0001 - MINISTERIO DE HACIENDA"/>
    <x v="0"/>
    <x v="0"/>
    <x v="2"/>
    <s v="2.4 - TRANSFERENCIAS CORRIENTES"/>
    <s v="2.4.2 - TRANSFERENCIAS CORRIENTES AL  GOBIERNO GENERAL NACIONAL"/>
    <s v="N"/>
    <s v="00 - N/A"/>
    <s v="10 - FONDO GENERAL"/>
    <s v="(en blanco)"/>
    <s v="99 - MULTIPROVINCIAL"/>
    <n v="7532771429"/>
    <n v="6040867812.8399982"/>
    <n v="7532771429"/>
    <n v="6040867812.8399982"/>
  </r>
  <r>
    <s v="2023"/>
    <x v="0"/>
    <x v="0"/>
    <x v="0"/>
    <x v="5"/>
    <s v="2 - Poder Ejecutivo"/>
    <s v="0205 - MINISTERIO DE HACIENDA"/>
    <s v="0001 - MINISTERIO DE HACIENDA"/>
    <x v="0"/>
    <x v="0"/>
    <x v="2"/>
    <s v="2.4 - TRANSFERENCIAS CORRIENTES"/>
    <s v="2.4.2 - TRANSFERENCIAS CORRIENTES AL  GOBIERNO GENERAL NACIONAL"/>
    <s v="N"/>
    <s v="00 - N/A"/>
    <s v="10 - FONDO GENERAL"/>
    <s v="(en blanco)"/>
    <s v="99 - MULTIPROVINCIAL"/>
    <n v="3780181523"/>
    <n v="3180778639.9300003"/>
    <n v="3840181523"/>
    <n v="3180778639.9300003"/>
  </r>
  <r>
    <s v="2023"/>
    <x v="0"/>
    <x v="0"/>
    <x v="0"/>
    <x v="5"/>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1106923840"/>
    <n v="1328308604"/>
    <n v="1106923840"/>
  </r>
  <r>
    <s v="2023"/>
    <x v="0"/>
    <x v="0"/>
    <x v="0"/>
    <x v="5"/>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9045306.399999999"/>
    <n v="50758895"/>
    <n v="39045306.399999999"/>
  </r>
  <r>
    <s v="2023"/>
    <x v="0"/>
    <x v="0"/>
    <x v="0"/>
    <x v="5"/>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5"/>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5"/>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27172471"/>
    <n v="37131870"/>
    <n v="27172471"/>
    <n v="37131870"/>
  </r>
  <r>
    <s v="2023"/>
    <x v="0"/>
    <x v="0"/>
    <x v="0"/>
    <x v="5"/>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22530549"/>
    <n v="87620646.700000003"/>
    <n v="122530549"/>
    <n v="87620646.700000003"/>
  </r>
  <r>
    <s v="2023"/>
    <x v="0"/>
    <x v="0"/>
    <x v="0"/>
    <x v="5"/>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27669828.40000002"/>
    <n v="165970777"/>
    <n v="127669828.40000002"/>
  </r>
  <r>
    <s v="2023"/>
    <x v="0"/>
    <x v="0"/>
    <x v="0"/>
    <x v="5"/>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0"/>
    <n v="219545"/>
    <n v="400000"/>
    <n v="219545"/>
  </r>
  <r>
    <s v="2023"/>
    <x v="0"/>
    <x v="0"/>
    <x v="0"/>
    <x v="5"/>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
    <n v="0"/>
    <n v="1"/>
    <n v="0"/>
  </r>
  <r>
    <s v="2023"/>
    <x v="0"/>
    <x v="0"/>
    <x v="0"/>
    <x v="5"/>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5"/>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5"/>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0"/>
    <n v="0"/>
  </r>
  <r>
    <s v="2023"/>
    <x v="0"/>
    <x v="0"/>
    <x v="0"/>
    <x v="5"/>
    <s v="2 - Poder Ejecutivo"/>
    <s v="0205 - MINISTERIO DE HACIENDA"/>
    <s v="0008 - TESORERIA NACIONAL"/>
    <x v="0"/>
    <x v="0"/>
    <x v="2"/>
    <s v="2.4 - TRANSFERENCIAS CORRIENTES"/>
    <s v="2.4.1 - TRANSFERENCIAS CORRIENTES AL SECTOR PRIVADO"/>
    <s v="N"/>
    <s v="00 - N/A"/>
    <s v="10 - FONDO GENERAL"/>
    <s v="(en blanco)"/>
    <s v="01 - DISTRITO NACIONAL"/>
    <n v="4000"/>
    <n v="0"/>
    <n v="4000"/>
    <n v="0"/>
  </r>
  <r>
    <s v="2023"/>
    <x v="0"/>
    <x v="0"/>
    <x v="0"/>
    <x v="5"/>
    <s v="2 - Poder Ejecutivo"/>
    <s v="0205 - MINISTERIO DE HACIENDA"/>
    <s v="0008 - TESORERIA NACIONAL"/>
    <x v="0"/>
    <x v="0"/>
    <x v="2"/>
    <s v="2.4 - TRANSFERENCIAS CORRIENTES"/>
    <s v="2.4.1 - TRANSFERENCIAS CORRIENTES AL SECTOR PRIVADO"/>
    <s v="N"/>
    <s v="00 - N/A"/>
    <s v="10 - FONDO GENERAL"/>
    <s v="(en blanco)"/>
    <s v="01 - DISTRITO NACIONAL"/>
    <n v="196000"/>
    <n v="55000"/>
    <n v="196000"/>
    <n v="55000"/>
  </r>
  <r>
    <s v="2023"/>
    <x v="0"/>
    <x v="0"/>
    <x v="0"/>
    <x v="5"/>
    <s v="2 - Poder Ejecutivo"/>
    <s v="0205 - MINISTERIO DE HACIENDA"/>
    <s v="0010 - DIRECCION GENERAL  DE PRESUPUESTO"/>
    <x v="0"/>
    <x v="0"/>
    <x v="2"/>
    <s v="2.4 - TRANSFERENCIAS CORRIENTES"/>
    <s v="2.4.1 - TRANSFERENCIAS CORRIENTES AL SECTOR PRIVADO"/>
    <s v="N"/>
    <s v="00 - N/A"/>
    <s v="10 - FONDO GENERAL"/>
    <s v="(en blanco)"/>
    <s v="01 - DISTRITO NACIONAL"/>
    <n v="1200000"/>
    <n v="409623.25"/>
    <n v="1166247.25"/>
    <n v="409623.25"/>
  </r>
  <r>
    <s v="2023"/>
    <x v="0"/>
    <x v="0"/>
    <x v="0"/>
    <x v="5"/>
    <s v="2 - Poder Ejecutivo"/>
    <s v="0205 - MINISTERIO DE HACIENDA"/>
    <s v="0010 - DIRECCION GENERAL  DE PRESUPUESTO"/>
    <x v="0"/>
    <x v="0"/>
    <x v="2"/>
    <s v="2.4 - TRANSFERENCIAS CORRIENTES"/>
    <s v="2.4.1 - TRANSFERENCIAS CORRIENTES AL SECTOR PRIVADO"/>
    <s v="N"/>
    <s v="00 - N/A"/>
    <s v="10 - FONDO GENERAL"/>
    <s v="(en blanco)"/>
    <s v="01 - DISTRITO NACIONAL"/>
    <n v="200000"/>
    <n v="1697182.27"/>
    <n v="1933753"/>
    <n v="1697182.27"/>
  </r>
  <r>
    <s v="2023"/>
    <x v="0"/>
    <x v="0"/>
    <x v="0"/>
    <x v="5"/>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0"/>
    <n v="1000000"/>
    <n v="0"/>
  </r>
  <r>
    <s v="2023"/>
    <x v="0"/>
    <x v="0"/>
    <x v="0"/>
    <x v="5"/>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1000000"/>
    <n v="728524.6"/>
  </r>
  <r>
    <s v="2023"/>
    <x v="0"/>
    <x v="0"/>
    <x v="0"/>
    <x v="5"/>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5"/>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5"/>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0"/>
    <n v="0"/>
  </r>
  <r>
    <s v="2023"/>
    <x v="0"/>
    <x v="0"/>
    <x v="0"/>
    <x v="5"/>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5"/>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226134.39999999999"/>
    <n v="406135"/>
    <n v="226134.39999999999"/>
  </r>
  <r>
    <s v="2023"/>
    <x v="0"/>
    <x v="0"/>
    <x v="0"/>
    <x v="5"/>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5"/>
    <s v="2 - Poder Ejecutivo"/>
    <s v="0206 - MINISTERIO DE EDUCACIÓN"/>
    <s v="0001 - MINISTERIO DE EDUCACION"/>
    <x v="1"/>
    <x v="8"/>
    <x v="33"/>
    <s v="2.4 - TRANSFERENCIAS CORRIENTES"/>
    <s v="2.4.2 - TRANSFERENCIAS CORRIENTES AL  GOBIERNO GENERAL NACIONAL"/>
    <s v="N"/>
    <s v="00 - N/A"/>
    <s v="10 - FONDO GENERAL"/>
    <s v="(en blanco)"/>
    <s v="99 - MULTIPROVINCIAL"/>
    <n v="6057309633"/>
    <n v="4910295447.2399998"/>
    <n v="7061849264.7399998"/>
    <n v="4910295447.2399998"/>
  </r>
  <r>
    <s v="2023"/>
    <x v="0"/>
    <x v="0"/>
    <x v="0"/>
    <x v="5"/>
    <s v="2 - Poder Ejecutivo"/>
    <s v="0206 - MINISTERIO DE EDUCACIÓN"/>
    <s v="0001 - MINISTERIO DE EDUCACION"/>
    <x v="1"/>
    <x v="8"/>
    <x v="33"/>
    <s v="2.4 - TRANSFERENCIAS CORRIENTES"/>
    <s v="2.4.2 - TRANSFERENCIAS CORRIENTES AL  GOBIERNO GENERAL NACIONAL"/>
    <s v="N"/>
    <s v="00 - N/A"/>
    <s v="10 - FONDO GENERAL"/>
    <s v="(en blanco)"/>
    <s v="99 - MULTIPROVINCIAL"/>
    <n v="4211124237"/>
    <n v="1551044183.8099999"/>
    <n v="2680060635.3599997"/>
    <n v="1551044183.8099999"/>
  </r>
  <r>
    <s v="2023"/>
    <x v="0"/>
    <x v="0"/>
    <x v="0"/>
    <x v="5"/>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208490625.56999996"/>
    <n v="494709232.09000003"/>
    <n v="205914270.48999998"/>
  </r>
  <r>
    <s v="2023"/>
    <x v="0"/>
    <x v="0"/>
    <x v="0"/>
    <x v="5"/>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5"/>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5"/>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4878132644.8699999"/>
    <n v="4992146164.5599995"/>
    <n v="4862989853.0300007"/>
  </r>
  <r>
    <s v="2023"/>
    <x v="0"/>
    <x v="0"/>
    <x v="0"/>
    <x v="5"/>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5"/>
    <s v="2 - Poder Ejecutivo"/>
    <s v="0206 - MINISTERIO DE EDUCACIÓN"/>
    <s v="0001 - MINISTERIO DE EDUCACION"/>
    <x v="1"/>
    <x v="8"/>
    <x v="35"/>
    <s v="2.4 - TRANSFERENCIAS CORRIENTES"/>
    <s v="2.4.1 - TRANSFERENCIAS CORRIENTES AL SECTOR PRIVADO"/>
    <s v="N"/>
    <s v="00 - N/A"/>
    <s v="10 - FONDO GENERAL"/>
    <s v="(en blanco)"/>
    <s v="99 - MULTIPROVINCIAL"/>
    <n v="0"/>
    <n v="455000000"/>
    <n v="455000000"/>
    <n v="455000000"/>
  </r>
  <r>
    <s v="2023"/>
    <x v="0"/>
    <x v="0"/>
    <x v="0"/>
    <x v="5"/>
    <s v="2 - Poder Ejecutivo"/>
    <s v="0206 - MINISTERIO DE EDUCACIÓN"/>
    <s v="0001 - MINISTERIO DE EDUCACION"/>
    <x v="1"/>
    <x v="8"/>
    <x v="35"/>
    <s v="2.4 - TRANSFERENCIAS CORRIENTES"/>
    <s v="2.4.1 - TRANSFERENCIAS CORRIENTES AL SECTOR PRIVADO"/>
    <s v="N"/>
    <s v="00 - N/A"/>
    <s v="10 - FONDO GENERAL"/>
    <s v="(en blanco)"/>
    <s v="99 - MULTIPROVINCIAL"/>
    <n v="717882"/>
    <n v="0"/>
    <n v="0"/>
    <n v="0"/>
  </r>
  <r>
    <s v="2023"/>
    <x v="0"/>
    <x v="0"/>
    <x v="0"/>
    <x v="5"/>
    <s v="2 - Poder Ejecutivo"/>
    <s v="0206 - MINISTERIO DE EDUCACIÓN"/>
    <s v="0001 - MINISTERIO DE EDUCACION"/>
    <x v="1"/>
    <x v="8"/>
    <x v="35"/>
    <s v="2.4 - TRANSFERENCIAS CORRIENTES"/>
    <s v="2.4.1 - TRANSFERENCIAS CORRIENTES AL SECTOR PRIVADO"/>
    <s v="N"/>
    <s v="00 - N/A"/>
    <s v="10 - FONDO GENERAL"/>
    <s v="(en blanco)"/>
    <s v="99 - MULTIPROVINCIAL"/>
    <n v="600000"/>
    <n v="0"/>
    <n v="600000"/>
    <n v="0"/>
  </r>
  <r>
    <s v="2023"/>
    <x v="0"/>
    <x v="0"/>
    <x v="0"/>
    <x v="5"/>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5"/>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2303045190.2800002"/>
    <n v="2927955200.1500001"/>
    <n v="2295968916.3300004"/>
  </r>
  <r>
    <s v="2023"/>
    <x v="0"/>
    <x v="0"/>
    <x v="0"/>
    <x v="5"/>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5"/>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31085189.48000005"/>
    <n v="187063127"/>
    <n v="130767752.94000004"/>
  </r>
  <r>
    <s v="2023"/>
    <x v="0"/>
    <x v="0"/>
    <x v="0"/>
    <x v="5"/>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5"/>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5"/>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530906185.44999999"/>
    <n v="734099176"/>
    <n v="530906185.44999999"/>
  </r>
  <r>
    <s v="2023"/>
    <x v="0"/>
    <x v="0"/>
    <x v="0"/>
    <x v="5"/>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85188511.979999989"/>
    <n v="118850182"/>
    <n v="85188511.979999989"/>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0"/>
    <n v="964254.59"/>
    <n v="978667.97"/>
    <n v="940021.88"/>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18197111"/>
    <n v="6315000"/>
    <n v="8177897"/>
    <n v="6315000"/>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2595000"/>
    <n v="0"/>
    <n v="10452767"/>
    <n v="0"/>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1625000"/>
    <n v="0"/>
    <n v="0"/>
    <n v="0"/>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899402400"/>
    <n v="674551800"/>
    <n v="899402400"/>
    <n v="674551800"/>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351201984"/>
    <n v="265319871.65999997"/>
    <n v="351201984"/>
    <n v="265319871.65999997"/>
  </r>
  <r>
    <s v="2023"/>
    <x v="0"/>
    <x v="0"/>
    <x v="0"/>
    <x v="5"/>
    <s v="2 - Poder Ejecutivo"/>
    <s v="0206 - MINISTERIO DE EDUCACIÓN"/>
    <s v="0001 - MINISTERIO DE EDUCACION"/>
    <x v="1"/>
    <x v="8"/>
    <x v="38"/>
    <s v="2.4 - TRANSFERENCIAS CORRIENTES"/>
    <s v="2.4.1 - TRANSFERENCIAS CORRIENTES AL SECTOR PRIVADO"/>
    <s v="N"/>
    <s v="00 - N/A"/>
    <s v="10 - FONDO GENERAL"/>
    <s v="(en blanco)"/>
    <s v="99 - MULTIPROVINCIAL"/>
    <n v="610416841"/>
    <n v="322811257.15999997"/>
    <n v="510099908.89999998"/>
    <n v="322811257.15999997"/>
  </r>
  <r>
    <s v="2023"/>
    <x v="0"/>
    <x v="0"/>
    <x v="0"/>
    <x v="5"/>
    <s v="2 - Poder Ejecutivo"/>
    <s v="0206 - MINISTERIO DE EDUCACIÓN"/>
    <s v="0001 - MINISTERIO DE EDUCACION"/>
    <x v="1"/>
    <x v="8"/>
    <x v="38"/>
    <s v="2.4 - TRANSFERENCIAS CORRIENTES"/>
    <s v="2.4.7 - TRANSFERENCIAS CORRIENTES AL SECTOR EXTERNO"/>
    <s v="N"/>
    <s v="00 - N/A"/>
    <s v="10 - FONDO GENERAL"/>
    <s v="(en blanco)"/>
    <s v="99 - MULTIPROVINCIAL"/>
    <n v="25286306"/>
    <n v="26979331.449999996"/>
    <n v="34436306"/>
    <n v="26979331.449999996"/>
  </r>
  <r>
    <s v="2023"/>
    <x v="0"/>
    <x v="0"/>
    <x v="0"/>
    <x v="5"/>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914013685.68999958"/>
    <n v="1189733758.8500001"/>
    <n v="914013685.68999958"/>
  </r>
  <r>
    <s v="2023"/>
    <x v="0"/>
    <x v="0"/>
    <x v="0"/>
    <x v="5"/>
    <s v="2 - Poder Ejecutivo"/>
    <s v="0206 - MINISTERIO DE EDUCACIÓN"/>
    <s v="0001 - MINISTERIO DE EDUCACION"/>
    <x v="1"/>
    <x v="2"/>
    <x v="4"/>
    <s v="2.4 - TRANSFERENCIAS CORRIENTES"/>
    <s v="2.4.1 - TRANSFERENCIAS CORRIENTES AL SECTOR PRIVADO"/>
    <s v="N"/>
    <s v="00 - N/A"/>
    <s v="10 - FONDO GENERAL"/>
    <s v="(en blanco)"/>
    <s v="99 - MULTIPROVINCIAL"/>
    <n v="840000000"/>
    <n v="447905500"/>
    <n v="840000000"/>
    <n v="447905500"/>
  </r>
  <r>
    <s v="2023"/>
    <x v="0"/>
    <x v="0"/>
    <x v="0"/>
    <x v="5"/>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224676.57"/>
    <n v="554860"/>
    <n v="224676.57"/>
  </r>
  <r>
    <s v="2023"/>
    <x v="0"/>
    <x v="0"/>
    <x v="0"/>
    <x v="5"/>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5"/>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5"/>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5"/>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5"/>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64623499.68"/>
    <n v="69894000"/>
    <n v="64623499.68"/>
  </r>
  <r>
    <s v="2023"/>
    <x v="0"/>
    <x v="0"/>
    <x v="0"/>
    <x v="5"/>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5"/>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197186281"/>
    <n v="106932000"/>
    <n v="209786529.28999999"/>
    <n v="106766000"/>
  </r>
  <r>
    <s v="2023"/>
    <x v="0"/>
    <x v="0"/>
    <x v="0"/>
    <x v="5"/>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504871267"/>
    <n v="1276527347.7899995"/>
    <n v="1928129460.51"/>
    <n v="1276527347.7899997"/>
  </r>
  <r>
    <s v="2023"/>
    <x v="0"/>
    <x v="0"/>
    <x v="0"/>
    <x v="5"/>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5904167"/>
    <n v="567000"/>
    <n v="10860000"/>
    <n v="567000"/>
  </r>
  <r>
    <s v="2023"/>
    <x v="0"/>
    <x v="0"/>
    <x v="0"/>
    <x v="5"/>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5"/>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000000"/>
    <n v="138101312"/>
    <n v="189583337"/>
    <n v="127979875"/>
  </r>
  <r>
    <s v="2023"/>
    <x v="0"/>
    <x v="0"/>
    <x v="0"/>
    <x v="5"/>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500000"/>
    <n v="0"/>
    <n v="500000"/>
    <n v="0"/>
  </r>
  <r>
    <s v="2023"/>
    <x v="0"/>
    <x v="0"/>
    <x v="0"/>
    <x v="5"/>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0"/>
    <n v="0"/>
    <n v="0"/>
  </r>
  <r>
    <s v="2023"/>
    <x v="0"/>
    <x v="0"/>
    <x v="0"/>
    <x v="5"/>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0"/>
    <n v="693542.19"/>
    <n v="9375000"/>
    <n v="693542.19"/>
  </r>
  <r>
    <s v="2023"/>
    <x v="0"/>
    <x v="0"/>
    <x v="0"/>
    <x v="5"/>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39999998"/>
    <n v="450373801"/>
    <n v="417811318.39999998"/>
  </r>
  <r>
    <s v="2023"/>
    <x v="0"/>
    <x v="0"/>
    <x v="0"/>
    <x v="5"/>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2772532590"/>
    <n v="2878177115.5500016"/>
    <n v="3798532590"/>
    <n v="2878177115.5500011"/>
  </r>
  <r>
    <s v="2023"/>
    <x v="0"/>
    <x v="0"/>
    <x v="0"/>
    <x v="5"/>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210000000"/>
    <n v="174999999.99999997"/>
    <n v="210000000"/>
    <n v="174999999.99999997"/>
  </r>
  <r>
    <s v="2023"/>
    <x v="0"/>
    <x v="0"/>
    <x v="0"/>
    <x v="5"/>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3792553861"/>
    <n v="3590364548.6199994"/>
    <n v="4534743121"/>
    <n v="3590364548.6199994"/>
  </r>
  <r>
    <s v="2023"/>
    <x v="0"/>
    <x v="0"/>
    <x v="0"/>
    <x v="5"/>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35200000"/>
    <n v="392000000"/>
    <n v="235200000"/>
  </r>
  <r>
    <s v="2023"/>
    <x v="0"/>
    <x v="0"/>
    <x v="0"/>
    <x v="5"/>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799695893"/>
    <n v="492567953.59999996"/>
    <n v="692537859"/>
    <n v="492567953.59999996"/>
  </r>
  <r>
    <s v="2023"/>
    <x v="0"/>
    <x v="0"/>
    <x v="0"/>
    <x v="5"/>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113284651"/>
    <n v="67200000"/>
    <n v="113284651"/>
    <n v="50400000"/>
  </r>
  <r>
    <s v="2023"/>
    <x v="0"/>
    <x v="0"/>
    <x v="0"/>
    <x v="5"/>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602643216"/>
    <n v="4427739893.7600012"/>
    <n v="5789822048.1200008"/>
    <n v="4427739893.7600012"/>
  </r>
  <r>
    <s v="2023"/>
    <x v="0"/>
    <x v="0"/>
    <x v="0"/>
    <x v="5"/>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307786985"/>
    <n v="127129449.10999998"/>
    <n v="307786985"/>
    <n v="127129449.10999998"/>
  </r>
  <r>
    <s v="2023"/>
    <x v="0"/>
    <x v="0"/>
    <x v="0"/>
    <x v="5"/>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90418158.28000009"/>
    <n v="496672269"/>
    <n v="390418158.28000009"/>
  </r>
  <r>
    <s v="2023"/>
    <x v="0"/>
    <x v="0"/>
    <x v="0"/>
    <x v="5"/>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2512526637"/>
    <n v="2455085297.6199999"/>
    <n v="3498272063.9799995"/>
    <n v="2455085297.6199999"/>
  </r>
  <r>
    <s v="2023"/>
    <x v="0"/>
    <x v="0"/>
    <x v="0"/>
    <x v="5"/>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2092684064"/>
    <n v="1088133214.04"/>
    <n v="1317150955.3199999"/>
    <n v="1088133214.04"/>
  </r>
  <r>
    <s v="2023"/>
    <x v="0"/>
    <x v="0"/>
    <x v="0"/>
    <x v="5"/>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5772910"/>
    <n v="30927492"/>
    <n v="25772910"/>
  </r>
  <r>
    <s v="2023"/>
    <x v="0"/>
    <x v="0"/>
    <x v="0"/>
    <x v="5"/>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4275760"/>
    <n v="5130920"/>
    <n v="4275760"/>
  </r>
  <r>
    <s v="2023"/>
    <x v="0"/>
    <x v="0"/>
    <x v="0"/>
    <x v="5"/>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120554117"/>
    <n v="90109984"/>
    <n v="120554117"/>
    <n v="78844336"/>
  </r>
  <r>
    <s v="2023"/>
    <x v="0"/>
    <x v="0"/>
    <x v="0"/>
    <x v="5"/>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30000000"/>
    <n v="23673520.640000001"/>
    <n v="36522596.590000004"/>
    <n v="22744962.419999998"/>
  </r>
  <r>
    <s v="2023"/>
    <x v="0"/>
    <x v="0"/>
    <x v="0"/>
    <x v="5"/>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0"/>
    <n v="9649975"/>
    <n v="9768125"/>
    <n v="2945900"/>
  </r>
  <r>
    <s v="2023"/>
    <x v="0"/>
    <x v="0"/>
    <x v="0"/>
    <x v="5"/>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684039597"/>
    <n v="553647000.83999979"/>
    <n v="684039597"/>
    <n v="553647000.83999979"/>
  </r>
  <r>
    <s v="2023"/>
    <x v="0"/>
    <x v="0"/>
    <x v="0"/>
    <x v="5"/>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2000000"/>
    <n v="2000000"/>
    <n v="2000000"/>
    <n v="2000000"/>
  </r>
  <r>
    <s v="2023"/>
    <x v="0"/>
    <x v="0"/>
    <x v="0"/>
    <x v="5"/>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48773295342"/>
    <n v="37781637784.580009"/>
    <n v="46763920539.879997"/>
    <n v="37781637784.580017"/>
  </r>
  <r>
    <s v="2023"/>
    <x v="0"/>
    <x v="0"/>
    <x v="0"/>
    <x v="5"/>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5787681996"/>
    <n v="5390251984.2000008"/>
    <n v="6432864800"/>
    <n v="5390251984.2000008"/>
  </r>
  <r>
    <s v="2023"/>
    <x v="0"/>
    <x v="0"/>
    <x v="0"/>
    <x v="5"/>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1904241260"/>
    <n v="1428180945.03"/>
    <n v="1904241260"/>
    <n v="1428180945.0300002"/>
  </r>
  <r>
    <s v="2023"/>
    <x v="0"/>
    <x v="0"/>
    <x v="0"/>
    <x v="5"/>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255945"/>
    <n v="0"/>
    <n v="255945"/>
    <n v="0"/>
  </r>
  <r>
    <s v="2023"/>
    <x v="0"/>
    <x v="0"/>
    <x v="0"/>
    <x v="5"/>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18395222000"/>
    <n v="15329351666.700001"/>
    <n v="18395222000"/>
    <n v="15329351666.700001"/>
  </r>
  <r>
    <s v="2023"/>
    <x v="0"/>
    <x v="0"/>
    <x v="0"/>
    <x v="5"/>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42385201.879999995"/>
    <n v="42500000"/>
    <n v="42385201.879999995"/>
  </r>
  <r>
    <s v="2023"/>
    <x v="0"/>
    <x v="0"/>
    <x v="0"/>
    <x v="5"/>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5"/>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1000000"/>
    <n v="0"/>
    <n v="1000000"/>
    <n v="0"/>
  </r>
  <r>
    <s v="2023"/>
    <x v="0"/>
    <x v="0"/>
    <x v="0"/>
    <x v="5"/>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8763200"/>
    <n v="37654587.270000003"/>
    <n v="91263200"/>
    <n v="37654587.270000003"/>
  </r>
  <r>
    <s v="2023"/>
    <x v="0"/>
    <x v="0"/>
    <x v="0"/>
    <x v="5"/>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5"/>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5"/>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70000000"/>
    <n v="50414000"/>
    <n v="92200000"/>
    <n v="50414000"/>
  </r>
  <r>
    <s v="2023"/>
    <x v="0"/>
    <x v="0"/>
    <x v="0"/>
    <x v="5"/>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500000"/>
    <n v="0"/>
    <n v="500000"/>
    <n v="0"/>
  </r>
  <r>
    <s v="2023"/>
    <x v="0"/>
    <x v="0"/>
    <x v="0"/>
    <x v="5"/>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000000"/>
    <n v="0"/>
    <n v="9000000"/>
    <n v="0"/>
  </r>
  <r>
    <s v="2023"/>
    <x v="0"/>
    <x v="0"/>
    <x v="0"/>
    <x v="5"/>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58159600"/>
    <n v="43259699.339999996"/>
    <n v="76659600"/>
    <n v="43259699.339999996"/>
  </r>
  <r>
    <s v="2023"/>
    <x v="0"/>
    <x v="0"/>
    <x v="0"/>
    <x v="5"/>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31000000"/>
    <n v="206792338.34999999"/>
    <n v="14125000"/>
    <n v="206792338.34999999"/>
  </r>
  <r>
    <s v="2023"/>
    <x v="0"/>
    <x v="0"/>
    <x v="0"/>
    <x v="5"/>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774000000"/>
    <n v="639340624.11000001"/>
    <n v="1071240200.75"/>
    <n v="639340624.11000001"/>
  </r>
  <r>
    <s v="2023"/>
    <x v="0"/>
    <x v="0"/>
    <x v="0"/>
    <x v="5"/>
    <s v="2 - Poder Ejecutivo"/>
    <s v="0209 - MINISTERIO DE TRABAJO"/>
    <s v="0001 - MINISTERIO DE TRABAJO"/>
    <x v="3"/>
    <x v="12"/>
    <x v="46"/>
    <s v="2.4 - TRANSFERENCIAS CORRIENTES"/>
    <s v="2.4.1 - TRANSFERENCIAS CORRIENTES AL SECTOR PRIVADO"/>
    <s v="N"/>
    <s v="00 - N/A"/>
    <s v="10 - FONDO GENERAL"/>
    <s v="(en blanco)"/>
    <s v="01 - DISTRITO NACIONAL"/>
    <n v="1437000"/>
    <n v="0"/>
    <n v="427000"/>
    <n v="0"/>
  </r>
  <r>
    <s v="2023"/>
    <x v="0"/>
    <x v="0"/>
    <x v="0"/>
    <x v="5"/>
    <s v="2 - Poder Ejecutivo"/>
    <s v="0209 - MINISTERIO DE TRABAJO"/>
    <s v="0001 - MINISTERIO DE TRABAJO"/>
    <x v="3"/>
    <x v="12"/>
    <x v="46"/>
    <s v="2.4 - TRANSFERENCIAS CORRIENTES"/>
    <s v="2.4.1 - TRANSFERENCIAS CORRIENTES AL SECTOR PRIVADO"/>
    <s v="N"/>
    <s v="00 - N/A"/>
    <s v="10 - FONDO GENERAL"/>
    <s v="(en blanco)"/>
    <s v="01 - DISTRITO NACIONAL"/>
    <n v="4129196"/>
    <n v="3590971"/>
    <n v="4129196"/>
    <n v="3578971"/>
  </r>
  <r>
    <s v="2023"/>
    <x v="0"/>
    <x v="0"/>
    <x v="0"/>
    <x v="5"/>
    <s v="2 - Poder Ejecutivo"/>
    <s v="0209 - MINISTERIO DE TRABAJO"/>
    <s v="0001 - MINISTERIO DE TRABAJO"/>
    <x v="3"/>
    <x v="12"/>
    <x v="46"/>
    <s v="2.4 - TRANSFERENCIAS CORRIENTES"/>
    <s v="2.4.1 - TRANSFERENCIAS CORRIENTES AL SECTOR PRIVADO"/>
    <s v="N"/>
    <s v="00 - N/A"/>
    <s v="10 - FONDO GENERAL"/>
    <s v="(en blanco)"/>
    <s v="01 - DISTRITO NACIONAL"/>
    <n v="0"/>
    <n v="10000"/>
    <n v="10000"/>
    <n v="10000"/>
  </r>
  <r>
    <s v="2023"/>
    <x v="0"/>
    <x v="0"/>
    <x v="0"/>
    <x v="5"/>
    <s v="2 - Poder Ejecutivo"/>
    <s v="0209 - MINISTERIO DE TRABAJO"/>
    <s v="0001 - MINISTERIO DE TRABAJO"/>
    <x v="3"/>
    <x v="12"/>
    <x v="46"/>
    <s v="2.4 - TRANSFERENCIAS CORRIENTES"/>
    <s v="2.4.1 - TRANSFERENCIAS CORRIENTES AL SECTOR PRIVADO"/>
    <s v="N"/>
    <s v="00 - N/A"/>
    <s v="10 - FONDO GENERAL"/>
    <s v="(en blanco)"/>
    <s v="99 - MULTIPROVINCIAL"/>
    <n v="159587318"/>
    <n v="79857688.700000003"/>
    <n v="159587318"/>
    <n v="71132310.640000001"/>
  </r>
  <r>
    <s v="2023"/>
    <x v="0"/>
    <x v="0"/>
    <x v="0"/>
    <x v="5"/>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5"/>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81059518.29999995"/>
    <n v="217271422"/>
    <n v="181059518.29999995"/>
  </r>
  <r>
    <s v="2023"/>
    <x v="0"/>
    <x v="0"/>
    <x v="0"/>
    <x v="5"/>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5"/>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575004181.34000003"/>
    <n v="706048489"/>
    <n v="575004181.34000003"/>
  </r>
  <r>
    <s v="2023"/>
    <x v="0"/>
    <x v="0"/>
    <x v="0"/>
    <x v="5"/>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8106543"/>
    <n v="0"/>
  </r>
  <r>
    <s v="2023"/>
    <x v="0"/>
    <x v="0"/>
    <x v="0"/>
    <x v="5"/>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238823936"/>
    <n v="166747711.04000002"/>
    <n v="250823936"/>
    <n v="166747711.04000002"/>
  </r>
  <r>
    <s v="2023"/>
    <x v="0"/>
    <x v="0"/>
    <x v="0"/>
    <x v="5"/>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64155850"/>
    <n v="66313663.260000013"/>
    <n v="64155850"/>
    <n v="66313663.260000013"/>
  </r>
  <r>
    <s v="2023"/>
    <x v="0"/>
    <x v="0"/>
    <x v="0"/>
    <x v="5"/>
    <s v="2 - Poder Ejecutivo"/>
    <s v="0210 - MINISTERIO DE AGRICULTURA"/>
    <s v="0001 - MINISTERIO DE AGRICULTURA"/>
    <x v="3"/>
    <x v="10"/>
    <x v="25"/>
    <s v="2.4 - TRANSFERENCIAS CORRIENTES"/>
    <s v="2.4.1 - TRANSFERENCIAS CORRIENTES AL SECTOR PRIVADO"/>
    <s v="N"/>
    <s v="00 - N/A"/>
    <s v="10 - FONDO GENERAL"/>
    <s v="(en blanco)"/>
    <s v="99 - MULTIPROVINCIAL"/>
    <n v="28584568"/>
    <n v="9449575.9199999999"/>
    <n v="28584568"/>
    <n v="9449575.9199999999"/>
  </r>
  <r>
    <s v="2023"/>
    <x v="0"/>
    <x v="0"/>
    <x v="0"/>
    <x v="5"/>
    <s v="2 - Poder Ejecutivo"/>
    <s v="0210 - MINISTERIO DE AGRICULTURA"/>
    <s v="0001 - MINISTERIO DE AGRICULTURA"/>
    <x v="3"/>
    <x v="10"/>
    <x v="25"/>
    <s v="2.4 - TRANSFERENCIAS CORRIENTES"/>
    <s v="2.4.1 - TRANSFERENCIAS CORRIENTES AL SECTOR PRIVADO"/>
    <s v="N"/>
    <s v="00 - N/A"/>
    <s v="10 - FONDO GENERAL"/>
    <s v="(en blanco)"/>
    <s v="99 - MULTIPROVINCIAL"/>
    <n v="135592706"/>
    <n v="85770755"/>
    <n v="135592706"/>
    <n v="85770755"/>
  </r>
  <r>
    <s v="2023"/>
    <x v="0"/>
    <x v="0"/>
    <x v="0"/>
    <x v="5"/>
    <s v="2 - Poder Ejecutivo"/>
    <s v="0210 - MINISTERIO DE AGRICULTURA"/>
    <s v="0001 - MINISTERIO DE AGRICULTURA"/>
    <x v="3"/>
    <x v="10"/>
    <x v="25"/>
    <s v="2.4 - TRANSFERENCIAS CORRIENTES"/>
    <s v="2.4.1 - TRANSFERENCIAS CORRIENTES AL SECTOR PRIVADO"/>
    <s v="N"/>
    <s v="00 - N/A"/>
    <s v="10 - FONDO GENERAL"/>
    <s v="(en blanco)"/>
    <s v="99 - MULTIPROVINCIAL"/>
    <n v="39735711"/>
    <n v="80000000"/>
    <n v="89735711"/>
    <n v="80000000"/>
  </r>
  <r>
    <s v="2023"/>
    <x v="0"/>
    <x v="0"/>
    <x v="0"/>
    <x v="5"/>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2771516761"/>
    <n v="2269148775.5100007"/>
    <n v="2771516761"/>
    <n v="2269148775.5100007"/>
  </r>
  <r>
    <s v="2023"/>
    <x v="0"/>
    <x v="0"/>
    <x v="0"/>
    <x v="5"/>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839085679"/>
    <n v="575475129.61000001"/>
    <n v="839085679"/>
    <n v="575475129.61000001"/>
  </r>
  <r>
    <s v="2023"/>
    <x v="0"/>
    <x v="0"/>
    <x v="0"/>
    <x v="5"/>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51881404.18000007"/>
    <n v="318257685"/>
    <n v="251881404.18000007"/>
  </r>
  <r>
    <s v="2023"/>
    <x v="0"/>
    <x v="0"/>
    <x v="0"/>
    <x v="5"/>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907548343"/>
    <n v="764440985.27999997"/>
    <n v="1021548343"/>
    <n v="764440985.27999997"/>
  </r>
  <r>
    <s v="2023"/>
    <x v="0"/>
    <x v="0"/>
    <x v="0"/>
    <x v="5"/>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538583995"/>
    <n v="358338549.75"/>
    <n v="438583995"/>
    <n v="358338549.75"/>
  </r>
  <r>
    <s v="2023"/>
    <x v="0"/>
    <x v="0"/>
    <x v="0"/>
    <x v="5"/>
    <s v="2 - Poder Ejecutivo"/>
    <s v="0210 - MINISTERIO DE AGRICULTURA"/>
    <s v="0001 - MINISTERIO DE AGRICULTURA"/>
    <x v="3"/>
    <x v="10"/>
    <x v="25"/>
    <s v="2.4 - TRANSFERENCIAS CORRIENTES"/>
    <s v="2.4.4 - TRANSFERENCIAS CORRIENTES A EMPRESAS PÚBLICAS NO FINANCIERAS"/>
    <s v="N"/>
    <s v="00 - N/A"/>
    <s v="50 - CRÉDITO INTERNO"/>
    <s v="(en blanco)"/>
    <s v="99 - MULTIPROVINCIAL"/>
    <n v="0"/>
    <n v="300000000"/>
    <n v="300000000"/>
    <n v="300000000"/>
  </r>
  <r>
    <s v="2023"/>
    <x v="0"/>
    <x v="0"/>
    <x v="0"/>
    <x v="5"/>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92309425.39999995"/>
    <n v="250002253"/>
    <n v="192309425.39999995"/>
  </r>
  <r>
    <s v="2023"/>
    <x v="0"/>
    <x v="0"/>
    <x v="0"/>
    <x v="5"/>
    <s v="2 - Poder Ejecutivo"/>
    <s v="0210 - MINISTERIO DE AGRICULTURA"/>
    <s v="0001 - MINISTERIO DE AGRICULTURA"/>
    <x v="3"/>
    <x v="10"/>
    <x v="25"/>
    <s v="2.4 - TRANSFERENCIAS CORRIENTES"/>
    <s v="2.4.5 - TRANSFERENCIAS CORRIENTES A INSTITUCIONES PÚBLICAS FINANCIERAS"/>
    <s v="N"/>
    <s v="00 - N/A"/>
    <s v="50 - CRÉDITO INTERNO"/>
    <s v="(en blanco)"/>
    <s v="99 - MULTIPROVINCIAL"/>
    <n v="0"/>
    <n v="150000000"/>
    <n v="150000000"/>
    <n v="150000000"/>
  </r>
  <r>
    <s v="2023"/>
    <x v="0"/>
    <x v="0"/>
    <x v="0"/>
    <x v="5"/>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08731052"/>
    <n v="792403607.96000028"/>
    <n v="839018077"/>
    <n v="792403607.96000028"/>
  </r>
  <r>
    <s v="2023"/>
    <x v="0"/>
    <x v="0"/>
    <x v="0"/>
    <x v="5"/>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13608000"/>
    <n v="11340000"/>
    <n v="13608000"/>
    <n v="11340000"/>
  </r>
  <r>
    <s v="2023"/>
    <x v="0"/>
    <x v="0"/>
    <x v="0"/>
    <x v="5"/>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7795536"/>
    <n v="28635376.440000001"/>
    <n v="7795536"/>
    <n v="28635376.440000001"/>
  </r>
  <r>
    <s v="2023"/>
    <x v="0"/>
    <x v="0"/>
    <x v="0"/>
    <x v="5"/>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90000000"/>
    <n v="120000000"/>
    <n v="90000000"/>
  </r>
  <r>
    <s v="2023"/>
    <x v="0"/>
    <x v="0"/>
    <x v="0"/>
    <x v="5"/>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65265487"/>
    <n v="70638400"/>
    <n v="65265487"/>
    <n v="70638400"/>
  </r>
  <r>
    <s v="2023"/>
    <x v="0"/>
    <x v="0"/>
    <x v="0"/>
    <x v="5"/>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68659513"/>
    <n v="43682591"/>
    <n v="68659513"/>
    <n v="43682591"/>
  </r>
  <r>
    <s v="2023"/>
    <x v="0"/>
    <x v="0"/>
    <x v="0"/>
    <x v="5"/>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5"/>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5"/>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673403380"/>
    <n v="553451845.58000004"/>
    <n v="673403380"/>
    <n v="553451845.58000004"/>
  </r>
  <r>
    <s v="2023"/>
    <x v="0"/>
    <x v="0"/>
    <x v="0"/>
    <x v="5"/>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7539800"/>
    <n v="24196754.41"/>
    <n v="77539800"/>
    <n v="24196754.41"/>
  </r>
  <r>
    <s v="2023"/>
    <x v="0"/>
    <x v="0"/>
    <x v="0"/>
    <x v="5"/>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304230769.28000009"/>
    <n v="389500000"/>
    <n v="304230769.28000009"/>
  </r>
  <r>
    <s v="2023"/>
    <x v="0"/>
    <x v="0"/>
    <x v="0"/>
    <x v="5"/>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4000000"/>
    <n v="0"/>
  </r>
  <r>
    <s v="2023"/>
    <x v="0"/>
    <x v="0"/>
    <x v="0"/>
    <x v="5"/>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358620"/>
    <n v="1766206"/>
    <n v="1358620"/>
  </r>
  <r>
    <s v="2023"/>
    <x v="0"/>
    <x v="0"/>
    <x v="0"/>
    <x v="5"/>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343177"/>
    <n v="5000000"/>
    <n v="248177"/>
  </r>
  <r>
    <s v="2023"/>
    <x v="0"/>
    <x v="0"/>
    <x v="0"/>
    <x v="5"/>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34346590"/>
    <n v="167787013.55000001"/>
    <n v="234346590"/>
    <n v="167787013.55000001"/>
  </r>
  <r>
    <s v="2023"/>
    <x v="0"/>
    <x v="0"/>
    <x v="0"/>
    <x v="5"/>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60000000"/>
    <n v="51870148.939999998"/>
    <n v="51000000"/>
    <n v="51870148.939999998"/>
  </r>
  <r>
    <s v="2023"/>
    <x v="0"/>
    <x v="0"/>
    <x v="0"/>
    <x v="5"/>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5"/>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5"/>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5"/>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1500000"/>
    <n v="516173.85000000009"/>
    <n v="1500000"/>
    <n v="516173.85000000009"/>
  </r>
  <r>
    <s v="2023"/>
    <x v="0"/>
    <x v="0"/>
    <x v="0"/>
    <x v="5"/>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000000"/>
    <n v="0"/>
    <n v="3000000"/>
    <n v="0"/>
  </r>
  <r>
    <s v="2023"/>
    <x v="0"/>
    <x v="0"/>
    <x v="0"/>
    <x v="5"/>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9271156"/>
    <n v="4339950.0299999993"/>
    <n v="9271156"/>
    <n v="4339950.0299999993"/>
  </r>
  <r>
    <s v="2023"/>
    <x v="0"/>
    <x v="0"/>
    <x v="0"/>
    <x v="5"/>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20198015"/>
    <n v="6084080.3999999994"/>
    <n v="20198015"/>
    <n v="6084080.3999999994"/>
  </r>
  <r>
    <s v="2023"/>
    <x v="0"/>
    <x v="0"/>
    <x v="0"/>
    <x v="5"/>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30939076"/>
    <n v="153355000"/>
    <n v="30939076"/>
  </r>
  <r>
    <s v="2023"/>
    <x v="0"/>
    <x v="0"/>
    <x v="0"/>
    <x v="5"/>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011312886"/>
    <n v="696308362.10000002"/>
    <n v="1053812886"/>
    <n v="696308362.10000002"/>
  </r>
  <r>
    <s v="2023"/>
    <x v="0"/>
    <x v="0"/>
    <x v="0"/>
    <x v="5"/>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392986590"/>
    <n v="379562245.81"/>
    <n v="422986590"/>
    <n v="379562245.81"/>
  </r>
  <r>
    <s v="2023"/>
    <x v="0"/>
    <x v="0"/>
    <x v="0"/>
    <x v="5"/>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5"/>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3970711"/>
    <n v="222324007.60999998"/>
    <n v="293970711"/>
    <n v="222324007.60999998"/>
  </r>
  <r>
    <s v="2023"/>
    <x v="0"/>
    <x v="0"/>
    <x v="0"/>
    <x v="5"/>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4903895"/>
    <n v="4152320"/>
    <n v="4903895"/>
    <n v="4152320"/>
  </r>
  <r>
    <s v="2023"/>
    <x v="0"/>
    <x v="0"/>
    <x v="0"/>
    <x v="5"/>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500000"/>
    <n v="0"/>
    <n v="500000"/>
    <n v="0"/>
  </r>
  <r>
    <s v="2023"/>
    <x v="0"/>
    <x v="0"/>
    <x v="0"/>
    <x v="5"/>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5"/>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1099237.77"/>
    <n v="38000000"/>
    <n v="21099237.77"/>
  </r>
  <r>
    <s v="2023"/>
    <x v="0"/>
    <x v="0"/>
    <x v="0"/>
    <x v="5"/>
    <s v="2 - Poder Ejecutivo"/>
    <s v="0213 - MINISTERIO DE TURISMO"/>
    <s v="0001 - MINISTERIO DE TURISMO"/>
    <x v="3"/>
    <x v="17"/>
    <x v="60"/>
    <s v="2.4 - TRANSFERENCIAS CORRIENTES"/>
    <s v="2.4.1 - TRANSFERENCIAS CORRIENTES AL SECTOR PRIVADO"/>
    <s v="N"/>
    <s v="00 - N/A"/>
    <s v="10 - FONDO GENERAL"/>
    <s v="(en blanco)"/>
    <s v="99 - MULTIPROVINCIAL"/>
    <n v="2000000"/>
    <n v="0"/>
    <n v="0"/>
    <n v="0"/>
  </r>
  <r>
    <s v="2023"/>
    <x v="0"/>
    <x v="0"/>
    <x v="0"/>
    <x v="5"/>
    <s v="2 - Poder Ejecutivo"/>
    <s v="0213 - MINISTERIO DE TURISMO"/>
    <s v="0001 - MINISTERIO DE TURISMO"/>
    <x v="3"/>
    <x v="17"/>
    <x v="60"/>
    <s v="2.4 - TRANSFERENCIAS CORRIENTES"/>
    <s v="2.4.1 - TRANSFERENCIAS CORRIENTES AL SECTOR PRIVADO"/>
    <s v="N"/>
    <s v="00 - N/A"/>
    <s v="10 - FONDO GENERAL"/>
    <s v="(en blanco)"/>
    <s v="99 - MULTIPROVINCIAL"/>
    <n v="4000000"/>
    <n v="0"/>
    <n v="2700000"/>
    <n v="0"/>
  </r>
  <r>
    <s v="2023"/>
    <x v="0"/>
    <x v="0"/>
    <x v="0"/>
    <x v="5"/>
    <s v="2 - Poder Ejecutivo"/>
    <s v="0213 - MINISTERIO DE TURISMO"/>
    <s v="0001 - MINISTERIO DE TURISMO"/>
    <x v="3"/>
    <x v="17"/>
    <x v="60"/>
    <s v="2.4 - TRANSFERENCIAS CORRIENTES"/>
    <s v="2.4.1 - TRANSFERENCIAS CORRIENTES AL SECTOR PRIVADO"/>
    <s v="N"/>
    <s v="00 - N/A"/>
    <s v="10 - FONDO GENERAL"/>
    <s v="(en blanco)"/>
    <s v="99 - MULTIPROVINCIAL"/>
    <n v="37632600"/>
    <n v="4538400"/>
    <n v="42132600"/>
    <n v="4538400"/>
  </r>
  <r>
    <s v="2023"/>
    <x v="0"/>
    <x v="0"/>
    <x v="0"/>
    <x v="5"/>
    <s v="2 - Poder Ejecutivo"/>
    <s v="0213 - MINISTERIO DE TURISMO"/>
    <s v="0001 - MINISTERIO DE TURISMO"/>
    <x v="3"/>
    <x v="17"/>
    <x v="60"/>
    <s v="2.4 - TRANSFERENCIAS CORRIENTES"/>
    <s v="2.4.1 - TRANSFERENCIAS CORRIENTES AL SECTOR PRIVADO"/>
    <s v="N"/>
    <s v="00 - N/A"/>
    <s v="10 - FONDO GENERAL"/>
    <s v="(en blanco)"/>
    <s v="99 - MULTIPROVINCIAL"/>
    <n v="6372000"/>
    <n v="13125339"/>
    <n v="17512000"/>
    <n v="13125339"/>
  </r>
  <r>
    <s v="2023"/>
    <x v="0"/>
    <x v="0"/>
    <x v="0"/>
    <x v="5"/>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5"/>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16813376.309999999"/>
    <n v="0"/>
  </r>
  <r>
    <s v="2023"/>
    <x v="0"/>
    <x v="0"/>
    <x v="0"/>
    <x v="5"/>
    <s v="2 - Poder Ejecutivo"/>
    <s v="0213 - MINISTERIO DE TURISMO"/>
    <s v="0002 - COMITE EJECUTOR DE INFRAESTRUCTA EN ZONAS TURISTICAS (CEIZTUR)"/>
    <x v="3"/>
    <x v="17"/>
    <x v="60"/>
    <s v="2.4 - TRANSFERENCIAS CORRIENTES"/>
    <s v="2.4.9 - TRANSFERENCIAS CORRIENTES A OTRAS INSTITUCIONES PÚBLICAS"/>
    <s v="N"/>
    <s v="00 - N/A"/>
    <s v="20 - FONDOS CON DESTINO ESPECÍFICO"/>
    <s v="(en blanco)"/>
    <s v="99 - MULTIPROVINCIAL"/>
    <n v="0"/>
    <n v="12783855"/>
    <n v="12783855"/>
    <n v="12783855"/>
  </r>
  <r>
    <s v="2023"/>
    <x v="0"/>
    <x v="0"/>
    <x v="0"/>
    <x v="5"/>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2630000"/>
    <n v="1534166.69"/>
    <n v="2630000"/>
    <n v="1534166.69"/>
  </r>
  <r>
    <s v="2023"/>
    <x v="0"/>
    <x v="0"/>
    <x v="0"/>
    <x v="5"/>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5287805"/>
    <n v="875000"/>
    <n v="1500000"/>
    <n v="875000"/>
  </r>
  <r>
    <s v="2023"/>
    <x v="0"/>
    <x v="0"/>
    <x v="0"/>
    <x v="5"/>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88894010"/>
    <n v="110187619.84"/>
    <n v="188894010"/>
    <n v="110187619.84"/>
  </r>
  <r>
    <s v="2023"/>
    <x v="0"/>
    <x v="0"/>
    <x v="0"/>
    <x v="5"/>
    <s v="2 - Poder Ejecutivo"/>
    <s v="0215 - MINISTERIO DE LA MUJER"/>
    <s v="0001 - MINISTERIO DE LA MUJER"/>
    <x v="0"/>
    <x v="0"/>
    <x v="31"/>
    <s v="2.4 - TRANSFERENCIAS CORRIENTES"/>
    <s v="2.4.1 - TRANSFERENCIAS CORRIENTES AL SECTOR PRIVADO"/>
    <s v="N"/>
    <s v="00 - N/A"/>
    <s v="10 - FONDO GENERAL"/>
    <s v="(en blanco)"/>
    <s v="99 - MULTIPROVINCIAL"/>
    <n v="2800000"/>
    <n v="2800000"/>
    <n v="2854000"/>
    <n v="2800000"/>
  </r>
  <r>
    <s v="2023"/>
    <x v="0"/>
    <x v="0"/>
    <x v="0"/>
    <x v="5"/>
    <s v="2 - Poder Ejecutivo"/>
    <s v="0215 - MINISTERIO DE LA MUJER"/>
    <s v="0001 - MINISTERIO DE LA MUJER"/>
    <x v="0"/>
    <x v="0"/>
    <x v="31"/>
    <s v="2.4 - TRANSFERENCIAS CORRIENTES"/>
    <s v="2.4.1 - TRANSFERENCIAS CORRIENTES AL SECTOR PRIVADO"/>
    <s v="N"/>
    <s v="00 - N/A"/>
    <s v="10 - FONDO GENERAL"/>
    <s v="(en blanco)"/>
    <s v="99 - MULTIPROVINCIAL"/>
    <n v="0"/>
    <n v="45750"/>
    <n v="50000"/>
    <n v="45750"/>
  </r>
  <r>
    <s v="2023"/>
    <x v="0"/>
    <x v="0"/>
    <x v="0"/>
    <x v="5"/>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1"/>
    <x v="6"/>
    <s v="2 - Poder Ejecutivo"/>
    <s v="0215 - MINISTERIO DE LA MUJER"/>
    <s v="0001 - MINISTERIO DE LA MUJER"/>
    <x v="1"/>
    <x v="13"/>
    <x v="49"/>
    <s v="2.4 - TRANSFERENCIAS CORRIENTES"/>
    <s v="2.4.1 - TRANSFERENCIAS CORRIENTES AL SECTOR PRIVADO"/>
    <s v="N"/>
    <s v="00 - N/A"/>
    <s v="10 - FONDO GENERAL"/>
    <s v="(en blanco)"/>
    <s v="99 - MULTIPROVINCIAL"/>
    <n v="26000000"/>
    <n v="0"/>
    <n v="0"/>
    <n v="0"/>
  </r>
  <r>
    <s v="2023"/>
    <x v="0"/>
    <x v="0"/>
    <x v="0"/>
    <x v="5"/>
    <s v="2 - Poder Ejecutivo"/>
    <s v="0215 - MINISTERIO DE LA MUJER"/>
    <s v="0001 - MINISTERIO DE LA MUJER"/>
    <x v="1"/>
    <x v="13"/>
    <x v="49"/>
    <s v="2.4 - TRANSFERENCIAS CORRIENTES"/>
    <s v="2.4.1 - TRANSFERENCIAS CORRIENTES AL SECTOR PRIVADO"/>
    <s v="N"/>
    <s v="00 - N/A"/>
    <s v="10 - FONDO GENERAL"/>
    <s v="(en blanco)"/>
    <s v="99 - MULTIPROVINCIAL"/>
    <n v="90325451"/>
    <n v="73167876.25999999"/>
    <n v="90325451"/>
    <n v="73167876.25999999"/>
  </r>
  <r>
    <s v="2023"/>
    <x v="0"/>
    <x v="0"/>
    <x v="0"/>
    <x v="5"/>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160237384.44"/>
    <n v="178266948.88"/>
    <n v="160237384.44"/>
  </r>
  <r>
    <s v="2023"/>
    <x v="0"/>
    <x v="0"/>
    <x v="0"/>
    <x v="5"/>
    <s v="2 - Poder Ejecutivo"/>
    <s v="0215 - MINISTERIO DE LA MUJER"/>
    <s v="0001 - MINISTERIO DE LA MUJER"/>
    <x v="1"/>
    <x v="13"/>
    <x v="63"/>
    <s v="2.4 - TRANSFERENCIAS CORRIENTES"/>
    <s v="2.4.9 - TRANSFERENCIAS CORRIENTES A OTRAS INSTITUCIONES PÚBLICAS"/>
    <s v="N"/>
    <s v="00 - N/A"/>
    <s v="10 - FONDO GENERAL"/>
    <s v="(en blanco)"/>
    <s v="99 - MULTIPROVINCIAL"/>
    <n v="0"/>
    <n v="69703657"/>
    <n v="121711715.73"/>
    <n v="69703657"/>
  </r>
  <r>
    <s v="2023"/>
    <x v="0"/>
    <x v="0"/>
    <x v="0"/>
    <x v="5"/>
    <s v="2 - Poder Ejecutivo"/>
    <s v="0215 - MINISTERIO DE LA MUJER"/>
    <s v="0001 - MINISTERIO DE LA MUJER"/>
    <x v="1"/>
    <x v="13"/>
    <x v="63"/>
    <s v="2.4 - TRANSFERENCIAS CORRIENTES"/>
    <s v="2.4.9 - TRANSFERENCIAS CORRIENTES A OTRAS INSTITUCIONES PÚBLICAS"/>
    <s v="N"/>
    <s v="00 - N/A"/>
    <s v="10 - FONDO GENERAL"/>
    <s v="(en blanco)"/>
    <s v="99 - MULTIPROVINCIAL"/>
    <n v="0"/>
    <n v="30826954.440000001"/>
    <n v="12797410"/>
    <n v="30826954.440000001"/>
  </r>
  <r>
    <s v="2023"/>
    <x v="0"/>
    <x v="0"/>
    <x v="0"/>
    <x v="5"/>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1767841"/>
    <n v="2357121"/>
    <n v="1767841"/>
  </r>
  <r>
    <s v="2023"/>
    <x v="0"/>
    <x v="0"/>
    <x v="0"/>
    <x v="5"/>
    <s v="2 - Poder Ejecutivo"/>
    <s v="0216 - MINISTERIO DE CULTURA"/>
    <s v="0001 - MINISTERIO DE CULTURA"/>
    <x v="1"/>
    <x v="6"/>
    <x v="13"/>
    <s v="2.4 - TRANSFERENCIAS CORRIENTES"/>
    <s v="2.4.1 - TRANSFERENCIAS CORRIENTES AL SECTOR PRIVADO"/>
    <s v="N"/>
    <s v="00 - N/A"/>
    <s v="10 - FONDO GENERAL"/>
    <s v="(en blanco)"/>
    <s v="99 - MULTIPROVINCIAL"/>
    <n v="7000000"/>
    <n v="7920000"/>
    <n v="8400000"/>
    <n v="7920000"/>
  </r>
  <r>
    <s v="2023"/>
    <x v="0"/>
    <x v="0"/>
    <x v="0"/>
    <x v="5"/>
    <s v="2 - Poder Ejecutivo"/>
    <s v="0216 - MINISTERIO DE CULTURA"/>
    <s v="0001 - MINISTERIO DE CULTURA"/>
    <x v="1"/>
    <x v="6"/>
    <x v="13"/>
    <s v="2.4 - TRANSFERENCIAS CORRIENTES"/>
    <s v="2.4.1 - TRANSFERENCIAS CORRIENTES AL SECTOR PRIVADO"/>
    <s v="N"/>
    <s v="00 - N/A"/>
    <s v="10 - FONDO GENERAL"/>
    <s v="(en blanco)"/>
    <s v="99 - MULTIPROVINCIAL"/>
    <n v="86025481"/>
    <n v="54904077.249999993"/>
    <n v="86025481"/>
    <n v="54904077.249999993"/>
  </r>
  <r>
    <s v="2023"/>
    <x v="0"/>
    <x v="0"/>
    <x v="0"/>
    <x v="5"/>
    <s v="2 - Poder Ejecutivo"/>
    <s v="0216 - MINISTERIO DE CULTURA"/>
    <s v="0001 - MINISTERIO DE CULTURA"/>
    <x v="1"/>
    <x v="6"/>
    <x v="13"/>
    <s v="2.4 - TRANSFERENCIAS CORRIENTES"/>
    <s v="2.4.1 - TRANSFERENCIAS CORRIENTES AL SECTOR PRIVADO"/>
    <s v="N"/>
    <s v="00 - N/A"/>
    <s v="10 - FONDO GENERAL"/>
    <s v="(en blanco)"/>
    <s v="99 - MULTIPROVINCIAL"/>
    <n v="50642436"/>
    <n v="0"/>
    <n v="15642436"/>
    <n v="0"/>
  </r>
  <r>
    <s v="2023"/>
    <x v="0"/>
    <x v="0"/>
    <x v="0"/>
    <x v="5"/>
    <s v="2 - Poder Ejecutivo"/>
    <s v="0216 - MINISTERIO DE CULTURA"/>
    <s v="0001 - MINISTERIO DE CULTURA"/>
    <x v="1"/>
    <x v="6"/>
    <x v="13"/>
    <s v="2.4 - TRANSFERENCIAS CORRIENTES"/>
    <s v="2.4.2 - TRANSFERENCIAS CORRIENTES AL  GOBIERNO GENERAL NACIONAL"/>
    <s v="N"/>
    <s v="00 - N/A"/>
    <s v="10 - FONDO GENERAL"/>
    <s v="(en blanco)"/>
    <s v="99 - MULTIPROVINCIAL"/>
    <n v="167858826"/>
    <n v="160542869.28999993"/>
    <n v="238858826"/>
    <n v="160542869.28999993"/>
  </r>
  <r>
    <s v="2023"/>
    <x v="0"/>
    <x v="0"/>
    <x v="0"/>
    <x v="5"/>
    <s v="2 - Poder Ejecutivo"/>
    <s v="0216 - MINISTERIO DE CULTURA"/>
    <s v="0001 - MINISTERIO DE CULTURA"/>
    <x v="1"/>
    <x v="6"/>
    <x v="13"/>
    <s v="2.4 - TRANSFERENCIAS CORRIENTES"/>
    <s v="2.4.2 - TRANSFERENCIAS CORRIENTES AL  GOBIERNO GENERAL NACIONAL"/>
    <s v="N"/>
    <s v="00 - N/A"/>
    <s v="10 - FONDO GENERAL"/>
    <s v="(en blanco)"/>
    <s v="99 - MULTIPROVINCIAL"/>
    <n v="246450108"/>
    <n v="211547190.71000004"/>
    <n v="246450108"/>
    <n v="211547190.71000004"/>
  </r>
  <r>
    <s v="2023"/>
    <x v="0"/>
    <x v="0"/>
    <x v="0"/>
    <x v="5"/>
    <s v="2 - Poder Ejecutivo"/>
    <s v="0216 - MINISTERIO DE CULTURA"/>
    <s v="0001 - MINISTERIO DE CULTURA"/>
    <x v="1"/>
    <x v="6"/>
    <x v="13"/>
    <s v="2.4 - TRANSFERENCIAS CORRIENTES"/>
    <s v="2.4.4 - TRANSFERENCIAS CORRIENTES A EMPRESAS PÚBLICAS NO FINANCIERAS"/>
    <s v="N"/>
    <s v="00 - N/A"/>
    <s v="10 - FONDO GENERAL"/>
    <s v="(en blanco)"/>
    <s v="99 - MULTIPROVINCIAL"/>
    <n v="93501180"/>
    <n v="53089040"/>
    <n v="93501180"/>
    <n v="53089040"/>
  </r>
  <r>
    <s v="2023"/>
    <x v="0"/>
    <x v="0"/>
    <x v="0"/>
    <x v="5"/>
    <s v="2 - Poder Ejecutivo"/>
    <s v="0216 - MINISTERIO DE CULTURA"/>
    <s v="0001 - MINISTERIO DE CULTURA"/>
    <x v="1"/>
    <x v="6"/>
    <x v="13"/>
    <s v="2.4 - TRANSFERENCIAS CORRIENTES"/>
    <s v="2.4.4 - TRANSFERENCIAS CORRIENTES A EMPRESAS PÚBLICAS NO FINANCIERAS"/>
    <s v="N"/>
    <s v="00 - N/A"/>
    <s v="10 - FONDO GENERAL"/>
    <s v="(en blanco)"/>
    <s v="99 - MULTIPROVINCIAL"/>
    <n v="76156456"/>
    <n v="79633560"/>
    <n v="76156456"/>
    <n v="79633560"/>
  </r>
  <r>
    <s v="2023"/>
    <x v="0"/>
    <x v="0"/>
    <x v="0"/>
    <x v="5"/>
    <s v="2 - Poder Ejecutivo"/>
    <s v="0216 - MINISTERIO DE CULTURA"/>
    <s v="0001 - MINISTERIO DE CULTURA"/>
    <x v="1"/>
    <x v="6"/>
    <x v="13"/>
    <s v="2.4 - TRANSFERENCIAS CORRIENTES"/>
    <s v="2.4.7 - TRANSFERENCIAS CORRIENTES AL SECTOR EXTERNO"/>
    <s v="N"/>
    <s v="00 - N/A"/>
    <s v="10 - FONDO GENERAL"/>
    <s v="(en blanco)"/>
    <s v="99 - MULTIPROVINCIAL"/>
    <n v="11556832"/>
    <n v="11552744.58"/>
    <n v="11556832"/>
    <n v="11552744.58"/>
  </r>
  <r>
    <s v="2023"/>
    <x v="0"/>
    <x v="0"/>
    <x v="0"/>
    <x v="5"/>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82783259.59999996"/>
    <n v="235683132"/>
    <n v="182783259.59999996"/>
  </r>
  <r>
    <s v="2023"/>
    <x v="0"/>
    <x v="0"/>
    <x v="0"/>
    <x v="5"/>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5"/>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5"/>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5"/>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5"/>
    <s v="2 - Poder Ejecutivo"/>
    <s v="0217 - MINISTERIO DE LA JUVENTUD"/>
    <s v="0001 - MINISTERIO DE LA JUVENTUD"/>
    <x v="1"/>
    <x v="2"/>
    <x v="3"/>
    <s v="2.4 - TRANSFERENCIAS CORRIENTES"/>
    <s v="2.4.1 - TRANSFERENCIAS CORRIENTES AL SECTOR PRIVADO"/>
    <s v="N"/>
    <s v="00 - N/A"/>
    <s v="10 - FONDO GENERAL"/>
    <s v="(en blanco)"/>
    <s v="99 - MULTIPROVINCIAL"/>
    <n v="24000000"/>
    <n v="27845220"/>
    <n v="36000000"/>
    <n v="27844220"/>
  </r>
  <r>
    <s v="2023"/>
    <x v="0"/>
    <x v="0"/>
    <x v="0"/>
    <x v="5"/>
    <s v="2 - Poder Ejecutivo"/>
    <s v="0217 - MINISTERIO DE LA JUVENTUD"/>
    <s v="0001 - MINISTERIO DE LA JUVENTUD"/>
    <x v="1"/>
    <x v="2"/>
    <x v="3"/>
    <s v="2.4 - TRANSFERENCIAS CORRIENTES"/>
    <s v="2.4.1 - TRANSFERENCIAS CORRIENTES AL SECTOR PRIVADO"/>
    <s v="N"/>
    <s v="00 - N/A"/>
    <s v="10 - FONDO GENERAL"/>
    <s v="(en blanco)"/>
    <s v="99 - MULTIPROVINCIAL"/>
    <n v="3030000"/>
    <n v="1500000"/>
    <n v="1630000"/>
    <n v="1500000"/>
  </r>
  <r>
    <s v="2023"/>
    <x v="0"/>
    <x v="0"/>
    <x v="0"/>
    <x v="5"/>
    <s v="2 - Poder Ejecutivo"/>
    <s v="0217 - MINISTERIO DE LA JUVENTUD"/>
    <s v="0001 - MINISTERIO DE LA JUVENTUD"/>
    <x v="1"/>
    <x v="2"/>
    <x v="3"/>
    <s v="2.4 - TRANSFERENCIAS CORRIENTES"/>
    <s v="2.4.1 - TRANSFERENCIAS CORRIENTES AL SECTOR PRIVADO"/>
    <s v="N"/>
    <s v="00 - N/A"/>
    <s v="10 - FONDO GENERAL"/>
    <s v="(en blanco)"/>
    <s v="99 - MULTIPROVINCIAL"/>
    <n v="211778363"/>
    <n v="119434450.14999999"/>
    <n v="146051145.65999997"/>
    <n v="109952698.78"/>
  </r>
  <r>
    <s v="2023"/>
    <x v="0"/>
    <x v="0"/>
    <x v="0"/>
    <x v="5"/>
    <s v="2 - Poder Ejecutivo"/>
    <s v="0217 - MINISTERIO DE LA JUVENTUD"/>
    <s v="0001 - MINISTERIO DE LA JUVENTUD"/>
    <x v="1"/>
    <x v="2"/>
    <x v="3"/>
    <s v="2.4 - TRANSFERENCIAS CORRIENTES"/>
    <s v="2.4.1 - TRANSFERENCIAS CORRIENTES AL SECTOR PRIVADO"/>
    <s v="N"/>
    <s v="00 - N/A"/>
    <s v="10 - FONDO GENERAL"/>
    <s v="(en blanco)"/>
    <s v="99 - MULTIPROVINCIAL"/>
    <n v="5634000"/>
    <n v="3259246.06"/>
    <n v="5634000"/>
    <n v="3259246.06"/>
  </r>
  <r>
    <s v="2023"/>
    <x v="0"/>
    <x v="0"/>
    <x v="0"/>
    <x v="5"/>
    <s v="2 - Poder Ejecutivo"/>
    <s v="0217 - MINISTERIO DE LA JUVENTUD"/>
    <s v="0001 - MINISTERIO DE LA JUVENTUD"/>
    <x v="1"/>
    <x v="2"/>
    <x v="3"/>
    <s v="2.4 - TRANSFERENCIAS CORRIENTES"/>
    <s v="2.4.1 - TRANSFERENCIAS CORRIENTES AL SECTOR PRIVADO"/>
    <s v="N"/>
    <s v="00 - N/A"/>
    <s v="10 - FONDO GENERAL"/>
    <s v="(en blanco)"/>
    <s v="99 - MULTIPROVINCIAL"/>
    <n v="15720000"/>
    <n v="5575000"/>
    <n v="15720000"/>
    <n v="5575000"/>
  </r>
  <r>
    <s v="2023"/>
    <x v="0"/>
    <x v="0"/>
    <x v="0"/>
    <x v="5"/>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1570349014"/>
    <n v="1570349014"/>
    <n v="1570349014"/>
    <n v="1181483990"/>
  </r>
  <r>
    <s v="2023"/>
    <x v="0"/>
    <x v="0"/>
    <x v="0"/>
    <x v="5"/>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708279643"/>
    <n v="708279643"/>
    <n v="708279643"/>
    <n v="571307284.5999999"/>
  </r>
  <r>
    <s v="2023"/>
    <x v="0"/>
    <x v="0"/>
    <x v="0"/>
    <x v="5"/>
    <s v="2 - Poder Ejecutivo"/>
    <s v="0218 - MINISTERIO DE MEDIO AMBIENTE Y RECURSOS NATURALES"/>
    <s v="0001 - MINISTERIO  DE MEDIO AMBIENTE Y RECURSOS NATURALES"/>
    <x v="3"/>
    <x v="15"/>
    <x v="51"/>
    <s v="2.4 - TRANSFERENCIAS CORRIENTES"/>
    <s v="2.4.2 - TRANSFERENCIAS CORRIENTES AL  GOBIERNO GENERAL NACIONAL"/>
    <s v="N"/>
    <s v="00 - N/A"/>
    <s v="50 - CRÉDITO INTERNO"/>
    <s v="(en blanco)"/>
    <s v="99 - MULTIPROVINCIAL"/>
    <n v="0"/>
    <n v="50000000"/>
    <n v="50000000"/>
    <n v="50000000"/>
  </r>
  <r>
    <s v="2023"/>
    <x v="0"/>
    <x v="0"/>
    <x v="0"/>
    <x v="5"/>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68341997"/>
    <n v="165641997"/>
    <n v="168341997"/>
    <n v="91010366.749999985"/>
  </r>
  <r>
    <s v="2023"/>
    <x v="0"/>
    <x v="0"/>
    <x v="0"/>
    <x v="5"/>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27243380"/>
    <n v="184000000"/>
    <n v="184243380"/>
    <n v="163750000"/>
  </r>
  <r>
    <s v="2023"/>
    <x v="0"/>
    <x v="0"/>
    <x v="0"/>
    <x v="5"/>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23561773"/>
    <n v="23561773"/>
    <n v="25038281.170000002"/>
    <n v="18398630.399999995"/>
  </r>
  <r>
    <s v="2023"/>
    <x v="0"/>
    <x v="0"/>
    <x v="0"/>
    <x v="5"/>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11438227"/>
    <n v="11438227"/>
    <n v="24961718.829999998"/>
    <n v="9434702.9400000013"/>
  </r>
  <r>
    <s v="2023"/>
    <x v="0"/>
    <x v="0"/>
    <x v="0"/>
    <x v="5"/>
    <s v="2 - Poder Ejecutivo"/>
    <s v="0218 - MINISTERIO DE MEDIO AMBIENTE Y RECURSOS NATURALES"/>
    <s v="0001 - MINISTERIO  DE MEDIO AMBIENTE Y RECURSOS NATURALES"/>
    <x v="2"/>
    <x v="18"/>
    <x v="65"/>
    <s v="2.4 - TRANSFERENCIAS CORRIENTES"/>
    <s v="2.4.9 - TRANSFERENCIAS CORRIENTES A OTRAS INSTITUCIONES PÚBLICAS"/>
    <s v="N"/>
    <s v="00 - N/A"/>
    <s v="10 - FONDO GENERAL"/>
    <s v="(en blanco)"/>
    <s v="99 - MULTIPROVINCIAL"/>
    <n v="0"/>
    <n v="85857400"/>
    <n v="155000000"/>
    <n v="85857400"/>
  </r>
  <r>
    <s v="2023"/>
    <x v="0"/>
    <x v="0"/>
    <x v="0"/>
    <x v="5"/>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25164930"/>
    <n v="25164930"/>
    <n v="25164930"/>
    <n v="24235647.539999999"/>
  </r>
  <r>
    <s v="2023"/>
    <x v="0"/>
    <x v="0"/>
    <x v="0"/>
    <x v="5"/>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33835070"/>
    <n v="33835070"/>
    <n v="33835070"/>
    <n v="23181019.059999999"/>
  </r>
  <r>
    <s v="2023"/>
    <x v="0"/>
    <x v="0"/>
    <x v="0"/>
    <x v="5"/>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162733217"/>
    <n v="162733217"/>
    <n v="169299536.68000001"/>
    <n v="148681789.50000003"/>
  </r>
  <r>
    <s v="2023"/>
    <x v="0"/>
    <x v="0"/>
    <x v="0"/>
    <x v="5"/>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114266783"/>
    <n v="114266783"/>
    <n v="114266783"/>
    <n v="71822377.499999985"/>
  </r>
  <r>
    <s v="2023"/>
    <x v="0"/>
    <x v="0"/>
    <x v="0"/>
    <x v="5"/>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5"/>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11440581.690000001"/>
    <n v="12215895"/>
    <n v="11440581.690000001"/>
  </r>
  <r>
    <s v="2023"/>
    <x v="0"/>
    <x v="0"/>
    <x v="0"/>
    <x v="5"/>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56722260"/>
  </r>
  <r>
    <s v="2023"/>
    <x v="0"/>
    <x v="0"/>
    <x v="0"/>
    <x v="5"/>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5"/>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2124300"/>
    <n v="2736000"/>
    <n v="2124300"/>
    <n v="2359000"/>
  </r>
  <r>
    <s v="2023"/>
    <x v="0"/>
    <x v="0"/>
    <x v="0"/>
    <x v="5"/>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7513000"/>
    <n v="14495150.779999999"/>
    <n v="16901000"/>
    <n v="14295150.779999999"/>
  </r>
  <r>
    <s v="2023"/>
    <x v="0"/>
    <x v="0"/>
    <x v="0"/>
    <x v="5"/>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45045000"/>
    <n v="66360000"/>
    <n v="45045000"/>
  </r>
  <r>
    <s v="2023"/>
    <x v="0"/>
    <x v="0"/>
    <x v="0"/>
    <x v="5"/>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73285000"/>
    <n v="105250000"/>
    <n v="73285000"/>
  </r>
  <r>
    <s v="2023"/>
    <x v="0"/>
    <x v="0"/>
    <x v="0"/>
    <x v="5"/>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34725000"/>
    <n v="50000000"/>
    <n v="34725000"/>
  </r>
  <r>
    <s v="2023"/>
    <x v="0"/>
    <x v="0"/>
    <x v="0"/>
    <x v="5"/>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23815000"/>
    <n v="33570000"/>
    <n v="23815000"/>
  </r>
  <r>
    <s v="2023"/>
    <x v="0"/>
    <x v="0"/>
    <x v="0"/>
    <x v="5"/>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14500000"/>
    <n v="22005000"/>
    <n v="14500000"/>
  </r>
  <r>
    <s v="2023"/>
    <x v="0"/>
    <x v="0"/>
    <x v="0"/>
    <x v="5"/>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5285000"/>
    <n v="22950000"/>
    <n v="15285000"/>
  </r>
  <r>
    <s v="2023"/>
    <x v="0"/>
    <x v="0"/>
    <x v="0"/>
    <x v="5"/>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3734381.24"/>
    <n v="16520225"/>
    <n v="13734381.24"/>
  </r>
  <r>
    <s v="2023"/>
    <x v="0"/>
    <x v="0"/>
    <x v="0"/>
    <x v="5"/>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3690000"/>
    <n v="0"/>
    <n v="2280000"/>
    <n v="0"/>
  </r>
  <r>
    <s v="2023"/>
    <x v="0"/>
    <x v="0"/>
    <x v="0"/>
    <x v="5"/>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855338635"/>
    <n v="579290314.07999992"/>
    <n v="855338635"/>
    <n v="579290314.07999992"/>
  </r>
  <r>
    <s v="2023"/>
    <x v="0"/>
    <x v="0"/>
    <x v="0"/>
    <x v="5"/>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1204596347"/>
    <n v="828638391.63000011"/>
    <n v="1204596347"/>
    <n v="828638391.63000011"/>
  </r>
  <r>
    <s v="2023"/>
    <x v="0"/>
    <x v="0"/>
    <x v="0"/>
    <x v="5"/>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150699143"/>
    <n v="110417844.08999997"/>
    <n v="150699143"/>
    <n v="110417844.08999997"/>
  </r>
  <r>
    <s v="2023"/>
    <x v="0"/>
    <x v="0"/>
    <x v="0"/>
    <x v="5"/>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338407795"/>
    <n v="195395063.03"/>
    <n v="338407795"/>
    <n v="195395063.03"/>
  </r>
  <r>
    <s v="2023"/>
    <x v="0"/>
    <x v="0"/>
    <x v="0"/>
    <x v="5"/>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1400000"/>
    <n v="50000"/>
    <n v="612000"/>
    <n v="50000"/>
  </r>
  <r>
    <s v="2023"/>
    <x v="0"/>
    <x v="0"/>
    <x v="0"/>
    <x v="5"/>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362131535"/>
    <n v="7865543399.329998"/>
    <n v="11362131535"/>
    <n v="7865543399.329998"/>
  </r>
  <r>
    <s v="2023"/>
    <x v="0"/>
    <x v="0"/>
    <x v="0"/>
    <x v="5"/>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227835002"/>
    <n v="147547911.56999999"/>
    <n v="227835002"/>
    <n v="147547911.56999999"/>
  </r>
  <r>
    <s v="2023"/>
    <x v="0"/>
    <x v="0"/>
    <x v="0"/>
    <x v="5"/>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5"/>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489329064.32999998"/>
    <n v="594901733"/>
    <n v="489329064.32999998"/>
  </r>
  <r>
    <s v="2023"/>
    <x v="0"/>
    <x v="0"/>
    <x v="0"/>
    <x v="5"/>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100000"/>
    <n v="0"/>
    <n v="150000"/>
    <n v="0"/>
  </r>
  <r>
    <s v="2023"/>
    <x v="0"/>
    <x v="0"/>
    <x v="0"/>
    <x v="5"/>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0"/>
    <n v="100000"/>
    <n v="100000"/>
    <n v="100000"/>
  </r>
  <r>
    <s v="2023"/>
    <x v="0"/>
    <x v="0"/>
    <x v="0"/>
    <x v="5"/>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1500000"/>
    <n v="1239387.43"/>
    <n v="850000"/>
    <n v="1239387.43"/>
  </r>
  <r>
    <s v="2023"/>
    <x v="0"/>
    <x v="0"/>
    <x v="0"/>
    <x v="5"/>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1500000"/>
    <n v="132760.16999999998"/>
    <n v="600000"/>
    <n v="132760.16999999998"/>
  </r>
  <r>
    <s v="2023"/>
    <x v="0"/>
    <x v="0"/>
    <x v="0"/>
    <x v="5"/>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200000"/>
    <n v="139032.93"/>
    <n v="200000"/>
    <n v="139032.93"/>
  </r>
  <r>
    <s v="2023"/>
    <x v="0"/>
    <x v="0"/>
    <x v="0"/>
    <x v="5"/>
    <s v="2 - Poder Ejecutivo"/>
    <s v="0219 - MINISTERIO DE EDUCACIÓN SUPERIOR CIENCIA Y TECNOLOGÍA"/>
    <s v="0002 - INSTITUTO TECNOLÓGICO DE LAS AMÉRICAS"/>
    <x v="1"/>
    <x v="8"/>
    <x v="37"/>
    <s v="2.4 - TRANSFERENCIAS CORRIENTES"/>
    <s v="2.4.7 - TRANSFERENCIAS CORRIENTES AL SECTOR EXTERNO"/>
    <s v="N"/>
    <s v="00 - N/A"/>
    <s v="20 - FONDOS CON DESTINO ESPECÍFICO"/>
    <s v="(en blanco)"/>
    <s v="99 - MULTIPROVINCIAL"/>
    <n v="0"/>
    <n v="0"/>
    <n v="0"/>
    <n v="0"/>
  </r>
  <r>
    <s v="2023"/>
    <x v="0"/>
    <x v="0"/>
    <x v="0"/>
    <x v="5"/>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0"/>
    <n v="262000"/>
    <n v="0"/>
  </r>
  <r>
    <s v="2023"/>
    <x v="0"/>
    <x v="0"/>
    <x v="0"/>
    <x v="5"/>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166012246"/>
    <n v="83281930.090000004"/>
    <n v="85671348.439999998"/>
    <n v="70819723.879999995"/>
  </r>
  <r>
    <s v="2023"/>
    <x v="0"/>
    <x v="0"/>
    <x v="0"/>
    <x v="5"/>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69078537"/>
    <n v="27151843.059999999"/>
    <n v="24762425.240000002"/>
    <n v="25350315.659999996"/>
  </r>
  <r>
    <s v="2023"/>
    <x v="0"/>
    <x v="0"/>
    <x v="0"/>
    <x v="5"/>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23020919.200000003"/>
    <n v="24300000"/>
    <n v="23020919.200000003"/>
  </r>
  <r>
    <s v="2023"/>
    <x v="0"/>
    <x v="0"/>
    <x v="0"/>
    <x v="5"/>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16383167"/>
    <n v="12252259.600000001"/>
    <n v="16383167"/>
    <n v="8121965.5500000007"/>
  </r>
  <r>
    <s v="2023"/>
    <x v="0"/>
    <x v="0"/>
    <x v="0"/>
    <x v="5"/>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18656000"/>
    <n v="22786907.399999999"/>
    <n v="25656000"/>
    <n v="17078034.449999999"/>
  </r>
  <r>
    <s v="2023"/>
    <x v="0"/>
    <x v="0"/>
    <x v="0"/>
    <x v="5"/>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5"/>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80340898.090000004"/>
    <n v="80340897.560000002"/>
    <n v="51870629.340000004"/>
  </r>
  <r>
    <s v="2023"/>
    <x v="0"/>
    <x v="0"/>
    <x v="0"/>
    <x v="5"/>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44316111.229999997"/>
    <n v="44316111.759999998"/>
    <n v="27403660.77"/>
  </r>
  <r>
    <s v="2023"/>
    <x v="0"/>
    <x v="0"/>
    <x v="0"/>
    <x v="5"/>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39925"/>
    <n v="498200"/>
    <n v="239925"/>
  </r>
  <r>
    <s v="2023"/>
    <x v="0"/>
    <x v="0"/>
    <x v="0"/>
    <x v="5"/>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772036.74"/>
    <n v="1000000"/>
    <n v="710866.44"/>
  </r>
  <r>
    <s v="2023"/>
    <x v="0"/>
    <x v="0"/>
    <x v="0"/>
    <x v="5"/>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0"/>
    <n v="19032800"/>
    <n v="19201800"/>
    <n v="4363400"/>
  </r>
  <r>
    <s v="2023"/>
    <x v="0"/>
    <x v="0"/>
    <x v="0"/>
    <x v="5"/>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370810"/>
    <n v="750000"/>
    <n v="370810"/>
  </r>
  <r>
    <s v="2023"/>
    <x v="0"/>
    <x v="0"/>
    <x v="0"/>
    <x v="5"/>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5"/>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5"/>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20026474.859999999"/>
    <n v="23410000"/>
    <n v="20001263.859999999"/>
  </r>
  <r>
    <s v="2023"/>
    <x v="0"/>
    <x v="0"/>
    <x v="0"/>
    <x v="5"/>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5"/>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450000"/>
    <n v="0"/>
    <n v="0"/>
    <n v="0"/>
  </r>
  <r>
    <s v="2023"/>
    <x v="0"/>
    <x v="0"/>
    <x v="0"/>
    <x v="5"/>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000000"/>
    <n v="2630000"/>
    <n v="2630000"/>
    <n v="2630000"/>
  </r>
  <r>
    <s v="2023"/>
    <x v="0"/>
    <x v="0"/>
    <x v="0"/>
    <x v="5"/>
    <s v="2 - Poder Ejecutivo"/>
    <s v="0221 - MINISTERIO DE ADMINISTRACIÓN PÚBLICA"/>
    <s v="0003 - OFICINA GUBERNAMENTAL DE TECNOLOGIA DE LA INFORMACION Y LA COMUNICACION (OGTIC)"/>
    <x v="3"/>
    <x v="16"/>
    <x v="57"/>
    <s v="2.4 - TRANSFERENCIAS CORRIENTES"/>
    <s v="2.4.1 - TRANSFERENCIAS CORRIENTES AL SECTOR PRIVADO"/>
    <s v="N"/>
    <s v="00 - N/A"/>
    <s v="10 - FONDO GENERAL"/>
    <s v="(en blanco)"/>
    <s v="99 - MULTIPROVINCIAL"/>
    <n v="0"/>
    <n v="0"/>
    <n v="0"/>
    <n v="0"/>
  </r>
  <r>
    <s v="2023"/>
    <x v="0"/>
    <x v="0"/>
    <x v="0"/>
    <x v="5"/>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5"/>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46083334"/>
    <n v="39500000.039999999"/>
  </r>
  <r>
    <s v="2023"/>
    <x v="0"/>
    <x v="0"/>
    <x v="0"/>
    <x v="5"/>
    <s v="2 - Poder Ejecutivo"/>
    <s v="0222 - MINISTERIO DE ENERGIA Y MINAS"/>
    <s v="0001 - MINISTERIO DE ENERGIA Y MINAS"/>
    <x v="3"/>
    <x v="19"/>
    <x v="79"/>
    <s v="2.4 - TRANSFERENCIAS CORRIENTES"/>
    <s v="2.4.1 - TRANSFERENCIAS CORRIENTES AL SECTOR PRIVADO"/>
    <s v="N"/>
    <s v="00 - N/A"/>
    <s v="10 - FONDO GENERAL"/>
    <s v="(en blanco)"/>
    <s v="99 - MULTIPROVINCIAL"/>
    <n v="10000000"/>
    <n v="314066.77"/>
    <n v="9860000"/>
    <n v="314066.76999999996"/>
  </r>
  <r>
    <s v="2023"/>
    <x v="0"/>
    <x v="0"/>
    <x v="0"/>
    <x v="5"/>
    <s v="2 - Poder Ejecutivo"/>
    <s v="0222 - MINISTERIO DE ENERGIA Y MINAS"/>
    <s v="0001 - MINISTERIO DE ENERGIA Y MINAS"/>
    <x v="3"/>
    <x v="19"/>
    <x v="79"/>
    <s v="2.4 - TRANSFERENCIAS CORRIENTES"/>
    <s v="2.4.1 - TRANSFERENCIAS CORRIENTES AL SECTOR PRIVADO"/>
    <s v="N"/>
    <s v="00 - N/A"/>
    <s v="10 - FONDO GENERAL"/>
    <s v="(en blanco)"/>
    <s v="99 - MULTIPROVINCIAL"/>
    <n v="0"/>
    <n v="142276.88"/>
    <n v="140000"/>
    <n v="142276.88"/>
  </r>
  <r>
    <s v="2023"/>
    <x v="0"/>
    <x v="0"/>
    <x v="0"/>
    <x v="5"/>
    <s v="2 - Poder Ejecutivo"/>
    <s v="0222 - MINISTERIO DE ENERGIA Y MINAS"/>
    <s v="0001 - MINISTERIO DE ENERGIA Y MINAS"/>
    <x v="3"/>
    <x v="19"/>
    <x v="79"/>
    <s v="2.4 - TRANSFERENCIAS CORRIENTES"/>
    <s v="2.4.1 - TRANSFERENCIAS CORRIENTES AL SECTOR PRIVADO"/>
    <s v="N"/>
    <s v="00 - N/A"/>
    <s v="10 - FONDO GENERAL"/>
    <s v="(en blanco)"/>
    <s v="99 - MULTIPROVINCIAL"/>
    <n v="4480000"/>
    <n v="11991461.09"/>
    <n v="14480000"/>
    <n v="11991461.09"/>
  </r>
  <r>
    <s v="2023"/>
    <x v="0"/>
    <x v="0"/>
    <x v="0"/>
    <x v="5"/>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33372870.460000001"/>
    <n v="34750000"/>
    <n v="33372870.460000001"/>
  </r>
  <r>
    <s v="2023"/>
    <x v="0"/>
    <x v="0"/>
    <x v="0"/>
    <x v="5"/>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52814572"/>
  </r>
  <r>
    <s v="2023"/>
    <x v="0"/>
    <x v="0"/>
    <x v="0"/>
    <x v="5"/>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22500000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1000"/>
    <n v="0"/>
    <n v="1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1000"/>
    <n v="0"/>
    <n v="1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1000"/>
    <n v="0"/>
    <n v="1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0000"/>
    <n v="4700000"/>
    <n v="7600000"/>
    <n v="470000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400000"/>
    <n v="0"/>
    <n v="99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1000000"/>
    <n v="0"/>
    <n v="149000"/>
    <n v="0"/>
  </r>
  <r>
    <s v="2023"/>
    <x v="0"/>
    <x v="0"/>
    <x v="1"/>
    <x v="6"/>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0"/>
    <n v="0"/>
    <n v="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10000"/>
    <n v="0"/>
    <n v="5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500000"/>
    <n v="0"/>
    <n v="5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500000"/>
    <n v="0"/>
    <n v="5000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100000"/>
    <n v="330000"/>
    <n v="100000"/>
    <n v="330000"/>
  </r>
  <r>
    <s v="2023"/>
    <x v="0"/>
    <x v="0"/>
    <x v="0"/>
    <x v="5"/>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5"/>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5"/>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5"/>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29996"/>
    <n v="39935299382"/>
    <n v="35249936989.729996"/>
  </r>
  <r>
    <s v="2023"/>
    <x v="0"/>
    <x v="0"/>
    <x v="0"/>
    <x v="5"/>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
    <n v="1036000"/>
    <n v="1031247.7"/>
  </r>
  <r>
    <s v="2023"/>
    <x v="0"/>
    <x v="0"/>
    <x v="0"/>
    <x v="5"/>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9055865210.09"/>
    <n v="35000000000"/>
    <n v="29055865210.09"/>
  </r>
  <r>
    <s v="2023"/>
    <x v="0"/>
    <x v="0"/>
    <x v="0"/>
    <x v="5"/>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752291780.36999989"/>
    <n v="782262328"/>
    <n v="752291780.36999989"/>
  </r>
  <r>
    <s v="2023"/>
    <x v="0"/>
    <x v="0"/>
    <x v="0"/>
    <x v="5"/>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00 - NO CLASIFICADO"/>
    <n v="0"/>
    <n v="0"/>
    <n v="1082213581"/>
    <n v="0"/>
  </r>
  <r>
    <s v="2023"/>
    <x v="0"/>
    <x v="0"/>
    <x v="0"/>
    <x v="5"/>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715900000"/>
    <n v="715900000"/>
    <n v="495000000"/>
  </r>
  <r>
    <s v="2023"/>
    <x v="0"/>
    <x v="0"/>
    <x v="0"/>
    <x v="5"/>
    <s v="3 - Poder Judicial"/>
    <s v="0301 - PODER JUDICIAL"/>
    <s v="0001 - CONSEJO DEL PODER JUDICIAL"/>
    <x v="0"/>
    <x v="1"/>
    <x v="1"/>
    <s v="2.4 - TRANSFERENCIAS CORRIENTES"/>
    <s v="2.4.1 - TRANSFERENCIAS CORRIENTES AL SECTOR PRIVADO"/>
    <s v="N"/>
    <s v="00 - N/A"/>
    <s v="10 - FONDO GENERAL"/>
    <s v="(en blanco)"/>
    <s v="99 - MULTIPROVINCIAL"/>
    <n v="2538099"/>
    <n v="2115081.3000000003"/>
    <n v="2538099"/>
    <n v="2115081.3000000003"/>
  </r>
  <r>
    <s v="2023"/>
    <x v="0"/>
    <x v="0"/>
    <x v="0"/>
    <x v="5"/>
    <s v="3 - Poder Judicial"/>
    <s v="0301 - PODER JUDICIAL"/>
    <s v="0001 - CONSEJO DEL PODER JUDICIAL"/>
    <x v="0"/>
    <x v="1"/>
    <x v="1"/>
    <s v="2.4 - TRANSFERENCIAS CORRIENTES"/>
    <s v="2.4.1 - TRANSFERENCIAS CORRIENTES AL SECTOR PRIVADO"/>
    <s v="N"/>
    <s v="00 - N/A"/>
    <s v="10 - FONDO GENERAL"/>
    <s v="(en blanco)"/>
    <s v="99 - MULTIPROVINCIAL"/>
    <n v="3640892"/>
    <n v="3034076.6999999993"/>
    <n v="3640892"/>
    <n v="3034076.6999999993"/>
  </r>
  <r>
    <s v="2023"/>
    <x v="0"/>
    <x v="0"/>
    <x v="0"/>
    <x v="5"/>
    <s v="3 - Poder Judicial"/>
    <s v="0301 - PODER JUDICIAL"/>
    <s v="0001 - CONSEJO DEL PODER JUDICIAL"/>
    <x v="0"/>
    <x v="1"/>
    <x v="1"/>
    <s v="2.4 - TRANSFERENCIAS CORRIENTES"/>
    <s v="2.4.1 - TRANSFERENCIAS CORRIENTES AL SECTOR PRIVADO"/>
    <s v="N"/>
    <s v="00 - N/A"/>
    <s v="10 - FONDO GENERAL"/>
    <s v="(en blanco)"/>
    <s v="99 - MULTIPROVINCIAL"/>
    <n v="37777739"/>
    <n v="31418603.809999999"/>
    <n v="37777739"/>
    <n v="31418603.809999999"/>
  </r>
  <r>
    <s v="2023"/>
    <x v="0"/>
    <x v="0"/>
    <x v="0"/>
    <x v="5"/>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1050333350"/>
    <n v="1260400000"/>
    <n v="1050333350"/>
  </r>
  <r>
    <s v="2023"/>
    <x v="0"/>
    <x v="0"/>
    <x v="0"/>
    <x v="5"/>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5"/>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01500"/>
    <n v="68166.67"/>
    <n v="101500"/>
    <n v="68166.67"/>
  </r>
  <r>
    <s v="2023"/>
    <x v="0"/>
    <x v="0"/>
    <x v="0"/>
    <x v="5"/>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23300"/>
    <n v="23300"/>
    <n v="23300"/>
    <n v="23300"/>
  </r>
  <r>
    <s v="2023"/>
    <x v="0"/>
    <x v="0"/>
    <x v="0"/>
    <x v="5"/>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1003333.3300000001"/>
    <n v="1250000"/>
    <n v="1003333.3300000001"/>
  </r>
  <r>
    <s v="2023"/>
    <x v="0"/>
    <x v="0"/>
    <x v="0"/>
    <x v="5"/>
    <s v="6 - Tribunal Constitucional"/>
    <s v="0403 - TRIBUNAL CONSTITUCIONAL"/>
    <s v="0001 - TRIBUNAL CONSTITUCIONAL"/>
    <x v="0"/>
    <x v="1"/>
    <x v="11"/>
    <s v="2.4 - TRANSFERENCIAS CORRIENTES"/>
    <s v="2.4.1 - TRANSFERENCIAS CORRIENTES AL SECTOR PRIVADO"/>
    <s v="N"/>
    <s v="00 - N/A"/>
    <s v="10 - FONDO GENERAL"/>
    <s v="(en blanco)"/>
    <s v="99 - MULTIPROVINCIAL"/>
    <n v="1590000"/>
    <n v="13429755.65"/>
    <n v="13429755.65"/>
    <n v="13429755.65"/>
  </r>
  <r>
    <s v="2023"/>
    <x v="0"/>
    <x v="0"/>
    <x v="0"/>
    <x v="5"/>
    <s v="6 - Tribunal Constitucional"/>
    <s v="0403 - TRIBUNAL CONSTITUCIONAL"/>
    <s v="0001 - TRIBUNAL CONSTITUCIONAL"/>
    <x v="0"/>
    <x v="1"/>
    <x v="11"/>
    <s v="2.4 - TRANSFERENCIAS CORRIENTES"/>
    <s v="2.4.1 - TRANSFERENCIAS CORRIENTES AL SECTOR PRIVADO"/>
    <s v="N"/>
    <s v="00 - N/A"/>
    <s v="10 - FONDO GENERAL"/>
    <s v="(en blanco)"/>
    <s v="99 - MULTIPROVINCIAL"/>
    <n v="5966978"/>
    <n v="5966978"/>
    <n v="5966978"/>
    <n v="5966978"/>
  </r>
  <r>
    <s v="2023"/>
    <x v="0"/>
    <x v="0"/>
    <x v="0"/>
    <x v="5"/>
    <s v="6 - Tribunal Constitucional"/>
    <s v="0403 - TRIBUNAL CONSTITUCIONAL"/>
    <s v="0001 - TRIBUNAL CONSTITUCIONAL"/>
    <x v="0"/>
    <x v="1"/>
    <x v="11"/>
    <s v="2.4 - TRANSFERENCIAS CORRIENTES"/>
    <s v="2.4.1 - TRANSFERENCIAS CORRIENTES AL SECTOR PRIVADO"/>
    <s v="N"/>
    <s v="00 - N/A"/>
    <s v="10 - FONDO GENERAL"/>
    <s v="(en blanco)"/>
    <s v="99 - MULTIPROVINCIAL"/>
    <n v="7546761"/>
    <n v="5411444.7400000002"/>
    <n v="7546761"/>
    <n v="5411444.7400000002"/>
  </r>
  <r>
    <s v="2023"/>
    <x v="0"/>
    <x v="0"/>
    <x v="0"/>
    <x v="5"/>
    <s v="6 - Tribunal Constitucional"/>
    <s v="0403 - TRIBUNAL CONSTITUCIONAL"/>
    <s v="0001 - TRIBUNAL CONSTITUCIONAL"/>
    <x v="0"/>
    <x v="1"/>
    <x v="11"/>
    <s v="2.4 - TRANSFERENCIAS CORRIENTES"/>
    <s v="2.4.1 - TRANSFERENCIAS CORRIENTES AL SECTOR PRIVADO"/>
    <s v="N"/>
    <s v="00 - N/A"/>
    <s v="10 - FONDO GENERAL"/>
    <s v="(en blanco)"/>
    <s v="99 - MULTIPROVINCIAL"/>
    <n v="2552168"/>
    <n v="1714664.6"/>
    <n v="2552168"/>
    <n v="1714664.6"/>
  </r>
  <r>
    <s v="2023"/>
    <x v="0"/>
    <x v="0"/>
    <x v="0"/>
    <x v="5"/>
    <s v="7 - Defensor del Pueblo"/>
    <s v="0404 - DEFENSOR DEL PUEBLO"/>
    <s v="0001 - DEFENSOR DEL PUEBLO"/>
    <x v="0"/>
    <x v="1"/>
    <x v="1"/>
    <s v="2.4 - TRANSFERENCIAS CORRIENTES"/>
    <s v="2.4.1 - TRANSFERENCIAS CORRIENTES AL SECTOR PRIVADO"/>
    <s v="N"/>
    <s v="00 - N/A"/>
    <s v="10 - FONDO GENERAL"/>
    <s v="(en blanco)"/>
    <s v="99 - MULTIPROVINCIAL"/>
    <n v="0"/>
    <n v="0"/>
    <n v="100000"/>
    <n v="0"/>
  </r>
  <r>
    <s v="2023"/>
    <x v="0"/>
    <x v="0"/>
    <x v="0"/>
    <x v="5"/>
    <s v="7 - Defensor del Pueblo"/>
    <s v="0404 - DEFENSOR DEL PUEBLO"/>
    <s v="0001 - DEFENSOR DEL PUEBLO"/>
    <x v="0"/>
    <x v="1"/>
    <x v="1"/>
    <s v="2.4 - TRANSFERENCIAS CORRIENTES"/>
    <s v="2.4.1 - TRANSFERENCIAS CORRIENTES AL SECTOR PRIVADO"/>
    <s v="N"/>
    <s v="00 - N/A"/>
    <s v="10 - FONDO GENERAL"/>
    <s v="(en blanco)"/>
    <s v="99 - MULTIPROVINCIAL"/>
    <n v="0"/>
    <n v="175000"/>
    <n v="175000"/>
    <n v="175000"/>
  </r>
  <r>
    <s v="2023"/>
    <x v="0"/>
    <x v="0"/>
    <x v="0"/>
    <x v="5"/>
    <s v="7 - Defensor del Pueblo"/>
    <s v="0404 - DEFENSOR DEL PUEBLO"/>
    <s v="0001 - DEFENSOR DEL PUEBLO"/>
    <x v="0"/>
    <x v="1"/>
    <x v="1"/>
    <s v="2.4 - TRANSFERENCIAS CORRIENTES"/>
    <s v="2.4.1 - TRANSFERENCIAS CORRIENTES AL SECTOR PRIVADO"/>
    <s v="N"/>
    <s v="00 - N/A"/>
    <s v="10 - FONDO GENERAL"/>
    <s v="(en blanco)"/>
    <s v="99 - MULTIPROVINCIAL"/>
    <n v="3714600"/>
    <n v="589636.04"/>
    <n v="2789600"/>
    <n v="589636.04"/>
  </r>
  <r>
    <s v="2023"/>
    <x v="0"/>
    <x v="0"/>
    <x v="0"/>
    <x v="5"/>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5"/>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918295.69000000006"/>
    <n v="1300000"/>
    <n v="918295.69000000006"/>
  </r>
  <r>
    <s v="2023"/>
    <x v="0"/>
    <x v="0"/>
    <x v="0"/>
    <x v="5"/>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300000"/>
    <n v="1300000"/>
    <n v="1300000"/>
  </r>
  <r>
    <s v="2023"/>
    <x v="0"/>
    <x v="0"/>
    <x v="0"/>
    <x v="5"/>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7"/>
    <s v="2 - Poder Ejecutivo"/>
    <s v="0201 - PRESIDENCIA DE LA REPÚBLICA"/>
    <s v="0001 - MINISTERIO DE LA PRESIDENCIA"/>
    <x v="3"/>
    <x v="9"/>
    <x v="54"/>
    <s v="2.2 - CONTRATACIÓN DE SERVICIOS"/>
    <s v="2.2.8 - OTROS SERVICIOS NO INCLUIDOS EN CONCEPTOS ANTERIORES"/>
    <s v="N"/>
    <s v="00 - N/A"/>
    <s v="10 - FONDO GENERAL"/>
    <s v="(en blanco)"/>
    <s v="99 - MULTIPROVINCIAL"/>
    <n v="0"/>
    <n v="0"/>
    <n v="38900000"/>
    <n v="0"/>
  </r>
  <r>
    <s v="2023"/>
    <x v="0"/>
    <x v="0"/>
    <x v="0"/>
    <x v="7"/>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15439.540000000037"/>
    <n v="0"/>
  </r>
  <r>
    <s v="2023"/>
    <x v="0"/>
    <x v="0"/>
    <x v="0"/>
    <x v="7"/>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7"/>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7"/>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7"/>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0"/>
    <n v="269166.65999999997"/>
    <n v="810000"/>
    <n v="269166.65999999997"/>
  </r>
  <r>
    <s v="2023"/>
    <x v="0"/>
    <x v="0"/>
    <x v="0"/>
    <x v="7"/>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15000"/>
    <n v="0"/>
  </r>
  <r>
    <s v="2023"/>
    <x v="0"/>
    <x v="0"/>
    <x v="0"/>
    <x v="7"/>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7"/>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5519600.0099999998"/>
    <n v="5052000"/>
    <n v="5519600.0099999998"/>
  </r>
  <r>
    <s v="2023"/>
    <x v="0"/>
    <x v="0"/>
    <x v="0"/>
    <x v="7"/>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7"/>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7"/>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4827650.94999999"/>
    <n v="390564162.02999997"/>
    <n v="374827650.90000004"/>
  </r>
  <r>
    <s v="2023"/>
    <x v="0"/>
    <x v="0"/>
    <x v="0"/>
    <x v="7"/>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725797206"/>
    <n v="885898520"/>
    <n v="725797206"/>
  </r>
  <r>
    <s v="2023"/>
    <x v="0"/>
    <x v="0"/>
    <x v="1"/>
    <x v="1"/>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22210500"/>
    <n v="0"/>
    <n v="0"/>
    <n v="0"/>
  </r>
  <r>
    <s v="2023"/>
    <x v="0"/>
    <x v="0"/>
    <x v="1"/>
    <x v="1"/>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9681500"/>
    <n v="0"/>
    <n v="8145835.9199999999"/>
    <n v="0"/>
  </r>
  <r>
    <s v="2023"/>
    <x v="0"/>
    <x v="0"/>
    <x v="1"/>
    <x v="1"/>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25542075"/>
    <n v="0"/>
    <n v="0"/>
    <n v="0"/>
  </r>
  <r>
    <s v="2023"/>
    <x v="0"/>
    <x v="0"/>
    <x v="1"/>
    <x v="1"/>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2278000"/>
    <n v="0"/>
    <n v="2278000"/>
    <n v="0"/>
  </r>
  <r>
    <s v="2023"/>
    <x v="0"/>
    <x v="0"/>
    <x v="1"/>
    <x v="1"/>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6665226"/>
    <n v="10910600"/>
    <n v="16565226"/>
    <n v="10910600"/>
  </r>
  <r>
    <s v="2023"/>
    <x v="0"/>
    <x v="0"/>
    <x v="1"/>
    <x v="1"/>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615000"/>
    <n v="0"/>
    <n v="1765000"/>
    <n v="0"/>
  </r>
  <r>
    <s v="2023"/>
    <x v="0"/>
    <x v="0"/>
    <x v="1"/>
    <x v="1"/>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0"/>
    <n v="138901.71"/>
    <n v="200000"/>
    <n v="138901.71"/>
  </r>
  <r>
    <s v="2023"/>
    <x v="0"/>
    <x v="0"/>
    <x v="1"/>
    <x v="1"/>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1"/>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1376000"/>
    <n v="770800.74"/>
    <n v="1376000"/>
    <n v="770800.70000000007"/>
  </r>
  <r>
    <s v="2023"/>
    <x v="0"/>
    <x v="0"/>
    <x v="1"/>
    <x v="1"/>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1378072"/>
    <n v="774652.6"/>
    <n v="1378072"/>
    <n v="774652.6"/>
  </r>
  <r>
    <s v="2023"/>
    <x v="0"/>
    <x v="0"/>
    <x v="1"/>
    <x v="1"/>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14000"/>
    <n v="92312.56"/>
    <n v="214000"/>
    <n v="92312.56"/>
  </r>
  <r>
    <s v="2023"/>
    <x v="0"/>
    <x v="0"/>
    <x v="1"/>
    <x v="1"/>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1"/>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000000"/>
    <n v="1854000.02"/>
    <n v="2000000"/>
    <n v="1854000.01"/>
  </r>
  <r>
    <s v="2023"/>
    <x v="0"/>
    <x v="0"/>
    <x v="1"/>
    <x v="1"/>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100000"/>
    <n v="0"/>
    <n v="800000"/>
    <n v="0"/>
  </r>
  <r>
    <s v="2023"/>
    <x v="0"/>
    <x v="0"/>
    <x v="1"/>
    <x v="1"/>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82600"/>
    <n v="29600000"/>
    <n v="82600"/>
  </r>
  <r>
    <s v="2023"/>
    <x v="0"/>
    <x v="0"/>
    <x v="1"/>
    <x v="1"/>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1000000"/>
    <n v="282000"/>
    <n v="850000"/>
    <n v="282000"/>
  </r>
  <r>
    <s v="2023"/>
    <x v="0"/>
    <x v="0"/>
    <x v="1"/>
    <x v="1"/>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1266762"/>
    <n v="0"/>
    <n v="500000"/>
    <n v="0"/>
  </r>
  <r>
    <s v="2023"/>
    <x v="0"/>
    <x v="0"/>
    <x v="1"/>
    <x v="1"/>
    <s v="2 - Poder Ejecutivo"/>
    <s v="0201 - PRESIDENCIA DE LA REPÚBLICA"/>
    <s v="0001 - GABINETE SOCIAL DE LA PRESIDENCIA"/>
    <x v="1"/>
    <x v="2"/>
    <x v="3"/>
    <s v="2.2 - CONTRATACIÓN DE SERVICIOS"/>
    <s v="2.2.3 - VIÁTICOS"/>
    <s v="S"/>
    <s v="05 - CONSTRUCCIÓN CENTRO MODELO DE PRESTACIÓN DE SERVICIOS PARA MUJERES (CIUDAD MUJER)"/>
    <s v="60 - CREDITO EXTERNO"/>
    <n v="13856"/>
    <s v="32 - SANTO DOMINGO"/>
    <n v="0"/>
    <n v="21000"/>
    <n v="1500000"/>
    <n v="21000"/>
  </r>
  <r>
    <s v="2023"/>
    <x v="0"/>
    <x v="0"/>
    <x v="1"/>
    <x v="1"/>
    <s v="2 - Poder Ejecutivo"/>
    <s v="0201 - PRESIDENCIA DE LA REPÚBLICA"/>
    <s v="0001 - GABINETE SOCIAL DE LA PRESIDENCIA"/>
    <x v="1"/>
    <x v="2"/>
    <x v="3"/>
    <s v="2.2 - CONTRATACIÓN DE SERVICIOS"/>
    <s v="2.2.4 - TRANSPORTE Y ALMACENAJE"/>
    <s v="S"/>
    <s v="05 - CONSTRUCCIÓN CENTRO MODELO DE PRESTACIÓN DE SERVICIOS PARA MUJERES (CIUDAD MUJER)"/>
    <s v="60 - CREDITO EXTERNO"/>
    <n v="13856"/>
    <s v="32 - SANTO DOMINGO"/>
    <n v="0"/>
    <n v="60"/>
    <n v="500000"/>
    <n v="60"/>
  </r>
  <r>
    <s v="2023"/>
    <x v="0"/>
    <x v="0"/>
    <x v="1"/>
    <x v="1"/>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814200"/>
    <n v="814200"/>
    <n v="0"/>
  </r>
  <r>
    <s v="2023"/>
    <x v="0"/>
    <x v="0"/>
    <x v="1"/>
    <x v="1"/>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1220070.3999999999"/>
    <n v="1220070.3999999999"/>
    <n v="1220070.3999999999"/>
  </r>
  <r>
    <s v="2023"/>
    <x v="0"/>
    <x v="0"/>
    <x v="1"/>
    <x v="1"/>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3550738.32"/>
    <n v="4021157"/>
    <n v="2742541.3200000003"/>
  </r>
  <r>
    <s v="2023"/>
    <x v="0"/>
    <x v="0"/>
    <x v="1"/>
    <x v="1"/>
    <s v="2 - Poder Ejecutivo"/>
    <s v="0201 - PRESIDENCIA DE LA REPÚBLICA"/>
    <s v="0001 - GABINETE SOCIAL DE LA PRESIDENCIA"/>
    <x v="1"/>
    <x v="2"/>
    <x v="3"/>
    <s v="2.2 - CONTRATACIÓN DE SERVICIOS"/>
    <s v="2.2.5 - ALQUILERES Y RENTAS"/>
    <s v="S"/>
    <s v="05 - CONSTRUCCIÓN CENTRO MODELO DE PRESTACIÓN DE SERVICIOS PARA MUJERES (CIUDAD MUJER)"/>
    <s v="60 - CREDITO EXTERNO"/>
    <n v="13856"/>
    <s v="32 - SANTO DOMINGO"/>
    <n v="0"/>
    <n v="208002.02"/>
    <n v="1000000"/>
    <n v="208002.02"/>
  </r>
  <r>
    <s v="2023"/>
    <x v="0"/>
    <x v="0"/>
    <x v="1"/>
    <x v="1"/>
    <s v="2 - Poder Ejecutivo"/>
    <s v="0201 - PRESIDENCIA DE LA REPÚBLICA"/>
    <s v="0001 - GABINETE SOCIAL DE LA PRESIDENCIA"/>
    <x v="1"/>
    <x v="2"/>
    <x v="3"/>
    <s v="2.2 - CONTRATACIÓN DE SERVICIOS"/>
    <s v="2.2.6 - SEGUROS"/>
    <s v="S"/>
    <s v="05 - CONSTRUCCIÓN CENTRO MODELO DE PRESTACIÓN DE SERVICIOS PARA MUJERES (CIUDAD MUJER)"/>
    <s v="60 - CREDITO EXTERNO"/>
    <n v="13856"/>
    <s v="32 - SANTO DOMINGO"/>
    <n v="0"/>
    <n v="41577.83"/>
    <n v="1000000"/>
    <n v="41577.83"/>
  </r>
  <r>
    <s v="2023"/>
    <x v="0"/>
    <x v="0"/>
    <x v="1"/>
    <x v="1"/>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0"/>
    <n v="0"/>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067046"/>
    <n v="3382619.42"/>
    <n v="7067046"/>
    <n v="3191900"/>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0"/>
    <n v="0"/>
    <n v="200000"/>
    <n v="0"/>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0"/>
    <n v="698600"/>
    <n v="716367.95"/>
    <n v="509800"/>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300000"/>
    <n v="2662033"/>
    <n v="4238766.1500000004"/>
    <n v="575388"/>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0"/>
    <n v="15500000"/>
    <n v="16500000"/>
    <n v="15500000"/>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0"/>
    <n v="15104"/>
    <n v="500000"/>
    <n v="15104"/>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0"/>
    <n v="139061.76999999999"/>
    <n v="2000000"/>
    <n v="139061.76999999999"/>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1"/>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0"/>
    <n v="16531653.380000001"/>
    <n v="52500000"/>
    <n v="16531653.380000001"/>
  </r>
  <r>
    <s v="2023"/>
    <x v="0"/>
    <x v="0"/>
    <x v="1"/>
    <x v="1"/>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62540"/>
    <n v="1000000"/>
    <n v="62540"/>
  </r>
  <r>
    <s v="2023"/>
    <x v="0"/>
    <x v="0"/>
    <x v="1"/>
    <x v="1"/>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0"/>
    <n v="362452.33999999997"/>
    <n v="500000"/>
    <n v="313502.40000000002"/>
  </r>
  <r>
    <s v="2023"/>
    <x v="0"/>
    <x v="0"/>
    <x v="1"/>
    <x v="1"/>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0"/>
    <n v="61950"/>
    <n v="162243"/>
    <n v="0"/>
  </r>
  <r>
    <s v="2023"/>
    <x v="0"/>
    <x v="0"/>
    <x v="1"/>
    <x v="1"/>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286000"/>
    <n v="265210.19"/>
  </r>
  <r>
    <s v="2023"/>
    <x v="0"/>
    <x v="0"/>
    <x v="1"/>
    <x v="1"/>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0"/>
    <n v="0"/>
    <n v="0"/>
    <n v="0"/>
  </r>
  <r>
    <s v="2023"/>
    <x v="0"/>
    <x v="0"/>
    <x v="1"/>
    <x v="1"/>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0"/>
    <n v="0"/>
  </r>
  <r>
    <s v="2023"/>
    <x v="0"/>
    <x v="0"/>
    <x v="1"/>
    <x v="1"/>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2175666.5099999998"/>
    <n v="3000000"/>
    <n v="1425666.51"/>
  </r>
  <r>
    <s v="2023"/>
    <x v="0"/>
    <x v="0"/>
    <x v="1"/>
    <x v="1"/>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816189.6"/>
    <n v="816189.6"/>
  </r>
  <r>
    <s v="2023"/>
    <x v="0"/>
    <x v="0"/>
    <x v="1"/>
    <x v="1"/>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0"/>
    <n v="0"/>
    <n v="195150"/>
    <n v="0"/>
  </r>
  <r>
    <s v="2023"/>
    <x v="0"/>
    <x v="0"/>
    <x v="1"/>
    <x v="1"/>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0"/>
    <n v="0"/>
    <n v="360560"/>
    <n v="0"/>
  </r>
  <r>
    <s v="2023"/>
    <x v="0"/>
    <x v="0"/>
    <x v="1"/>
    <x v="1"/>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0"/>
    <n v="0"/>
    <n v="192344"/>
    <n v="0"/>
  </r>
  <r>
    <s v="2023"/>
    <x v="0"/>
    <x v="0"/>
    <x v="1"/>
    <x v="1"/>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60 - CREDITO EXTERNO"/>
    <n v="13856"/>
    <s v="32 - SANTO DOMINGO"/>
    <n v="0"/>
    <n v="0"/>
    <n v="1000000"/>
    <n v="0"/>
  </r>
  <r>
    <s v="2023"/>
    <x v="0"/>
    <x v="0"/>
    <x v="1"/>
    <x v="1"/>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1"/>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1"/>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1"/>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1"/>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1"/>
    <s v="2 - Poder Ejecutivo"/>
    <s v="0201 - PRESIDENCIA DE LA REPÚBLICA"/>
    <s v="0001 - SECRETARIADO ADMINISTRATIVO DE LA PRESIDENCIA"/>
    <x v="0"/>
    <x v="0"/>
    <x v="2"/>
    <s v="2.7 - OBRAS"/>
    <s v="2.7.2 - INFRAESTRUCTURA"/>
    <s v="N"/>
    <s v="00 - N/A"/>
    <s v="10 - FONDO GENERAL"/>
    <s v="(en blanco)"/>
    <s v="99 - MULTIPROVINCIAL"/>
    <n v="0"/>
    <n v="6239504.0700000003"/>
    <n v="6785433.9900000002"/>
    <n v="1247900.81"/>
  </r>
  <r>
    <s v="2023"/>
    <x v="0"/>
    <x v="0"/>
    <x v="1"/>
    <x v="1"/>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0"/>
    <n v="0"/>
  </r>
  <r>
    <s v="2023"/>
    <x v="0"/>
    <x v="0"/>
    <x v="1"/>
    <x v="1"/>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0"/>
    <n v="0"/>
    <n v="100000"/>
    <n v="0"/>
  </r>
  <r>
    <s v="2023"/>
    <x v="0"/>
    <x v="0"/>
    <x v="1"/>
    <x v="1"/>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1"/>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100000"/>
    <n v="12000034.1"/>
    <n v="12100100"/>
    <n v="2400006.8199999998"/>
  </r>
  <r>
    <s v="2023"/>
    <x v="0"/>
    <x v="0"/>
    <x v="1"/>
    <x v="1"/>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1000000"/>
    <n v="9815712"/>
    <n v="12423707.879999999"/>
    <n v="5719578"/>
  </r>
  <r>
    <s v="2023"/>
    <x v="0"/>
    <x v="0"/>
    <x v="1"/>
    <x v="1"/>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1000000"/>
    <n v="1557600"/>
    <n v="15145900"/>
    <n v="0"/>
  </r>
  <r>
    <s v="2023"/>
    <x v="0"/>
    <x v="0"/>
    <x v="1"/>
    <x v="1"/>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2100000"/>
    <n v="0"/>
    <n v="0"/>
    <n v="0"/>
  </r>
  <r>
    <s v="2023"/>
    <x v="0"/>
    <x v="0"/>
    <x v="1"/>
    <x v="1"/>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0"/>
    <n v="0"/>
    <n v="29920000"/>
    <n v="0"/>
  </r>
  <r>
    <s v="2023"/>
    <x v="0"/>
    <x v="0"/>
    <x v="1"/>
    <x v="1"/>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4456582"/>
    <n v="1159500"/>
    <n v="1159500"/>
    <n v="1159500"/>
  </r>
  <r>
    <s v="2023"/>
    <x v="0"/>
    <x v="0"/>
    <x v="1"/>
    <x v="1"/>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20105781"/>
    <n v="10082914.949999999"/>
    <n v="22554057"/>
    <n v="7090734.0199999996"/>
  </r>
  <r>
    <s v="2023"/>
    <x v="0"/>
    <x v="0"/>
    <x v="1"/>
    <x v="1"/>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46716138"/>
    <n v="0"/>
    <n v="188640"/>
    <n v="0"/>
  </r>
  <r>
    <s v="2023"/>
    <x v="0"/>
    <x v="0"/>
    <x v="1"/>
    <x v="1"/>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0"/>
    <n v="51557366.029999994"/>
    <n v="57450000"/>
    <n v="51557366.029999994"/>
  </r>
  <r>
    <s v="2023"/>
    <x v="0"/>
    <x v="0"/>
    <x v="1"/>
    <x v="1"/>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1"/>
    <s v="2 - Poder Ejecutivo"/>
    <s v="0201 - PRESIDENCIA DE LA REPÚBLICA"/>
    <s v="0004 - SERVICIO INTEGRAL DE EMERGENCIAS"/>
    <x v="0"/>
    <x v="4"/>
    <x v="6"/>
    <s v="2.3 - MATERIALES Y SUMINISTROS"/>
    <s v="2.3.2 - TEXTILES Y VESTUARIOS"/>
    <s v="S"/>
    <s v="03 - AMPLIACIÓN DEL SISTEMA NACIONAL DE ATENCION A EMERGENCIAS Y SEGURIDAD 9-1-1, FASE II"/>
    <s v="10 - FONDO GENERAL"/>
    <n v="14624"/>
    <s v="15 - MONTE CRISTI"/>
    <n v="0"/>
    <n v="0"/>
    <n v="16520"/>
    <n v="0"/>
  </r>
  <r>
    <s v="2023"/>
    <x v="0"/>
    <x v="0"/>
    <x v="1"/>
    <x v="1"/>
    <s v="2 - Poder Ejecutivo"/>
    <s v="0201 - PRESIDENCIA DE LA REPÚBLICA"/>
    <s v="0004 - SERVICIO INTEGRAL DE EMERGENCIAS"/>
    <x v="0"/>
    <x v="4"/>
    <x v="6"/>
    <s v="2.3 - MATERIALES Y SUMINISTROS"/>
    <s v="2.3.5 - CUERO, CAUCHO Y PLÁSTICO"/>
    <s v="S"/>
    <s v="03 - AMPLIACIÓN DEL SISTEMA NACIONAL DE ATENCION A EMERGENCIAS Y SEGURIDAD 9-1-1, FASE II"/>
    <s v="10 - FONDO GENERAL"/>
    <n v="14624"/>
    <s v="15 - MONTE CRISTI"/>
    <n v="0"/>
    <n v="0"/>
    <n v="65108.55"/>
    <n v="0"/>
  </r>
  <r>
    <s v="2023"/>
    <x v="0"/>
    <x v="0"/>
    <x v="1"/>
    <x v="1"/>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1"/>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0"/>
    <n v="479915.47"/>
    <n v="0"/>
  </r>
  <r>
    <s v="2023"/>
    <x v="0"/>
    <x v="0"/>
    <x v="1"/>
    <x v="1"/>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382470"/>
    <n v="7028073.5999999996"/>
    <n v="2705976"/>
  </r>
  <r>
    <s v="2023"/>
    <x v="0"/>
    <x v="0"/>
    <x v="1"/>
    <x v="1"/>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33116"/>
    <n v="0"/>
  </r>
  <r>
    <s v="2023"/>
    <x v="0"/>
    <x v="0"/>
    <x v="1"/>
    <x v="1"/>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35625"/>
    <n v="0"/>
  </r>
  <r>
    <s v="2023"/>
    <x v="0"/>
    <x v="0"/>
    <x v="1"/>
    <x v="1"/>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475952"/>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0"/>
    <n v="0"/>
    <n v="101061.5"/>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50000"/>
    <n v="597086.0199999999"/>
    <n v="7650000"/>
    <n v="392409"/>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089569"/>
    <n v="23540816.77"/>
    <n v="47153769"/>
    <n v="23378465.469999999"/>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0000"/>
    <n v="0"/>
    <n v="50000"/>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0"/>
    <n v="0"/>
    <n v="450000"/>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0000"/>
    <n v="0"/>
    <n v="8000"/>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0"/>
    <n v="0"/>
    <n v="667400"/>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0"/>
    <n v="0"/>
    <n v="0"/>
    <n v="0"/>
  </r>
  <r>
    <s v="2023"/>
    <x v="0"/>
    <x v="0"/>
    <x v="1"/>
    <x v="1"/>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5400000"/>
    <n v="2600000"/>
    <n v="5400000"/>
    <n v="2600000"/>
  </r>
  <r>
    <s v="2023"/>
    <x v="0"/>
    <x v="0"/>
    <x v="1"/>
    <x v="1"/>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3000000"/>
    <n v="0"/>
    <n v="3000000"/>
    <n v="0"/>
  </r>
  <r>
    <s v="2023"/>
    <x v="0"/>
    <x v="0"/>
    <x v="1"/>
    <x v="1"/>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342000"/>
    <n v="184340"/>
    <n v="342000"/>
    <n v="184340"/>
  </r>
  <r>
    <s v="2023"/>
    <x v="0"/>
    <x v="0"/>
    <x v="1"/>
    <x v="1"/>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360000"/>
    <n v="184600"/>
    <n v="360000"/>
    <n v="184600"/>
  </r>
  <r>
    <s v="2023"/>
    <x v="0"/>
    <x v="0"/>
    <x v="1"/>
    <x v="1"/>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27600"/>
    <n v="21313.759999999998"/>
    <n v="27600"/>
    <n v="21313.759999999998"/>
  </r>
  <r>
    <s v="2023"/>
    <x v="0"/>
    <x v="0"/>
    <x v="1"/>
    <x v="1"/>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1"/>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152013.88"/>
    <n v="7734644.6600000001"/>
    <n v="807049.88"/>
  </r>
  <r>
    <s v="2023"/>
    <x v="0"/>
    <x v="0"/>
    <x v="1"/>
    <x v="1"/>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50000000"/>
    <n v="3919917.5"/>
    <n v="10000000"/>
    <n v="3919917.5"/>
  </r>
  <r>
    <s v="2023"/>
    <x v="0"/>
    <x v="0"/>
    <x v="1"/>
    <x v="1"/>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65000000"/>
    <n v="0"/>
    <n v="65000000"/>
    <n v="0"/>
  </r>
  <r>
    <s v="2023"/>
    <x v="0"/>
    <x v="0"/>
    <x v="1"/>
    <x v="1"/>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50000000"/>
    <n v="34504656.200000003"/>
    <n v="50000000"/>
    <n v="34504656.200000003"/>
  </r>
  <r>
    <s v="2023"/>
    <x v="0"/>
    <x v="0"/>
    <x v="1"/>
    <x v="1"/>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69600000"/>
    <n v="52084900"/>
    <n v="69600000"/>
    <n v="52084900"/>
  </r>
  <r>
    <s v="2023"/>
    <x v="0"/>
    <x v="0"/>
    <x v="1"/>
    <x v="1"/>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5800000"/>
    <n v="0"/>
    <n v="5921667"/>
    <n v="0"/>
  </r>
  <r>
    <s v="2023"/>
    <x v="0"/>
    <x v="0"/>
    <x v="1"/>
    <x v="1"/>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0"/>
    <n v="75000"/>
    <n v="75000"/>
    <n v="75000"/>
  </r>
  <r>
    <s v="2023"/>
    <x v="0"/>
    <x v="0"/>
    <x v="1"/>
    <x v="1"/>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0"/>
    <n v="985842.18"/>
    <n v="986743"/>
    <n v="985842.18"/>
  </r>
  <r>
    <s v="2023"/>
    <x v="0"/>
    <x v="0"/>
    <x v="1"/>
    <x v="1"/>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1"/>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6446041"/>
    <n v="3635435.78"/>
    <n v="6157631"/>
    <n v="3635435.7800000003"/>
  </r>
  <r>
    <s v="2023"/>
    <x v="0"/>
    <x v="0"/>
    <x v="1"/>
    <x v="1"/>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6550138"/>
    <n v="3698027.9500000007"/>
    <n v="6550138"/>
    <n v="3698027.9500000007"/>
  </r>
  <r>
    <s v="2023"/>
    <x v="0"/>
    <x v="0"/>
    <x v="1"/>
    <x v="1"/>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715386"/>
    <n v="427699.15"/>
    <n v="715386"/>
    <n v="427699.15000000008"/>
  </r>
  <r>
    <s v="2023"/>
    <x v="0"/>
    <x v="0"/>
    <x v="1"/>
    <x v="1"/>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15000000"/>
    <n v="0"/>
  </r>
  <r>
    <s v="2023"/>
    <x v="0"/>
    <x v="0"/>
    <x v="1"/>
    <x v="1"/>
    <s v="2 - Poder Ejecutivo"/>
    <s v="0201 - PRESIDENCIA DE LA REPÚBLICA"/>
    <s v="0005 - UNIDAD EJECUTORA PARA LA READECUACION DE BARRIOS  Y ENTORNOS (URBE)"/>
    <x v="1"/>
    <x v="2"/>
    <x v="92"/>
    <s v="2.2 - CONTRATACIÓN DE SERVICIOS"/>
    <s v="2.2.5 - ALQUILERES Y RENTAS"/>
    <s v="S"/>
    <s v="01 - MEJORAMIENTO URBANO, SOCIAL Y AMBIENTAL DEL BARRIO DOMINGO SAVIO (LA CIENEGA - LOS GUANDULES), DISTRITO NACIONAL"/>
    <s v="10 - FONDO GENERAL"/>
    <n v="13924"/>
    <s v="01 - DISTRITO NACIONAL"/>
    <n v="0"/>
    <n v="0"/>
    <n v="5200000"/>
    <n v="0"/>
  </r>
  <r>
    <s v="2023"/>
    <x v="0"/>
    <x v="0"/>
    <x v="1"/>
    <x v="1"/>
    <s v="2 - Poder Ejecutivo"/>
    <s v="0201 - PRESIDENCIA DE LA REPÚBLICA"/>
    <s v="0005 - UNIDAD EJECUTORA PARA LA READECUACION DE BARRIOS  Y ENTORNOS (URBE)"/>
    <x v="1"/>
    <x v="2"/>
    <x v="92"/>
    <s v="2.2 - CONTRATACIÓN DE SERVICIOS"/>
    <s v="2.2.7 - SERVICIOS DE CONSERVACIÓN, REPARACIONES MENORES E INSTALACIONES TEMPORALES"/>
    <s v="S"/>
    <s v="01 - MEJORAMIENTO URBANO, SOCIAL Y AMBIENTAL DEL BARRIO DOMINGO SAVIO (LA CIENEGA - LOS GUANDULES), DISTRITO NACIONAL"/>
    <s v="10 - FONDO GENERAL"/>
    <n v="13924"/>
    <s v="01 - DISTRITO NACIONAL"/>
    <n v="0"/>
    <n v="0"/>
    <n v="492000"/>
    <n v="0"/>
  </r>
  <r>
    <s v="2023"/>
    <x v="0"/>
    <x v="0"/>
    <x v="1"/>
    <x v="1"/>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64052740.5"/>
    <n v="80380000"/>
    <n v="64052740.5"/>
  </r>
  <r>
    <s v="2023"/>
    <x v="0"/>
    <x v="0"/>
    <x v="1"/>
    <x v="1"/>
    <s v="2 - Poder Ejecutivo"/>
    <s v="0201 - PRESIDENCIA DE LA REPÚBLICA"/>
    <s v="0005 - UNIDAD EJECUTORA PARA LA READECUACION DE BARRIOS  Y ENTORNOS (URBE)"/>
    <x v="1"/>
    <x v="2"/>
    <x v="92"/>
    <s v="2.3 - MATERIALES Y SUMINISTROS"/>
    <s v="2.3.6 - PRODUCTOS DE MINERALES, METÁLICOS Y NO METÁLICOS"/>
    <s v="S"/>
    <s v="01 - MEJORAMIENTO URBANO, SOCIAL Y AMBIENTAL DEL BARRIO DOMINGO SAVIO (LA CIENEGA - LOS GUANDULES), DISTRITO NACIONAL"/>
    <s v="10 - FONDO GENERAL"/>
    <n v="13924"/>
    <s v="01 - DISTRITO NACIONAL"/>
    <n v="0"/>
    <n v="0"/>
    <n v="4620000"/>
    <n v="0"/>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00000000"/>
    <n v="2621344.8200000003"/>
    <n v="100000000"/>
    <n v="973788.72"/>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50000000"/>
    <n v="7384947.7300000004"/>
    <n v="10000000"/>
    <n v="7384947.7300000004"/>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730300000"/>
    <n v="559154478.45000005"/>
    <n v="730300000"/>
    <n v="322518190.79000002"/>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25000000"/>
    <n v="0"/>
    <n v="0"/>
    <n v="0"/>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0"/>
    <n v="12824990.390000001"/>
    <n v="16000000"/>
    <n v="8809606.9800000004"/>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00000000"/>
    <n v="0"/>
    <n v="25413000"/>
    <n v="0"/>
  </r>
  <r>
    <s v="2023"/>
    <x v="0"/>
    <x v="0"/>
    <x v="1"/>
    <x v="1"/>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05088435"/>
    <n v="144802013.95000002"/>
    <n v="302088435"/>
    <n v="97244560.5"/>
  </r>
  <r>
    <s v="2023"/>
    <x v="0"/>
    <x v="0"/>
    <x v="1"/>
    <x v="1"/>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1"/>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1"/>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264089"/>
    <n v="16262296.02"/>
    <n v="16265296.02"/>
    <n v="10313620.869999999"/>
  </r>
  <r>
    <s v="2023"/>
    <x v="0"/>
    <x v="0"/>
    <x v="1"/>
    <x v="1"/>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667854"/>
    <n v="0"/>
    <n v="0"/>
    <n v="0"/>
  </r>
  <r>
    <s v="2023"/>
    <x v="0"/>
    <x v="0"/>
    <x v="1"/>
    <x v="1"/>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695491"/>
    <n v="1710485.75"/>
    <n v="1710485.75"/>
    <n v="0"/>
  </r>
  <r>
    <s v="2023"/>
    <x v="0"/>
    <x v="0"/>
    <x v="1"/>
    <x v="1"/>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1464"/>
    <n v="0"/>
    <n v="0"/>
    <n v="0"/>
  </r>
  <r>
    <s v="2023"/>
    <x v="0"/>
    <x v="0"/>
    <x v="1"/>
    <x v="1"/>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2000000"/>
    <n v="34194751.390000001"/>
    <n v="34194751.390000001"/>
    <n v="34194751.380000003"/>
  </r>
  <r>
    <s v="2023"/>
    <x v="0"/>
    <x v="0"/>
    <x v="1"/>
    <x v="1"/>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50406"/>
    <n v="0"/>
    <n v="0"/>
    <n v="0"/>
  </r>
  <r>
    <s v="2023"/>
    <x v="0"/>
    <x v="0"/>
    <x v="1"/>
    <x v="1"/>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8"/>
    <n v="16727660.68"/>
    <n v="9925968.2199999988"/>
  </r>
  <r>
    <s v="2023"/>
    <x v="0"/>
    <x v="0"/>
    <x v="1"/>
    <x v="1"/>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103424"/>
    <n v="621176"/>
    <n v="0"/>
  </r>
  <r>
    <s v="2023"/>
    <x v="0"/>
    <x v="0"/>
    <x v="1"/>
    <x v="1"/>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6000000"/>
    <n v="0"/>
    <n v="0"/>
    <n v="0"/>
  </r>
  <r>
    <s v="2023"/>
    <x v="0"/>
    <x v="0"/>
    <x v="1"/>
    <x v="1"/>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3000000"/>
    <n v="0"/>
    <n v="0"/>
    <n v="0"/>
  </r>
  <r>
    <s v="2023"/>
    <x v="0"/>
    <x v="0"/>
    <x v="1"/>
    <x v="1"/>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27000000"/>
    <n v="17664769.710000001"/>
    <n v="21491749.050000001"/>
    <n v="17664769.710000001"/>
  </r>
  <r>
    <s v="2023"/>
    <x v="0"/>
    <x v="0"/>
    <x v="1"/>
    <x v="1"/>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81004529"/>
    <n v="85425062.969999999"/>
    <n v="92130880.200000003"/>
    <n v="85425062.969999999"/>
  </r>
  <r>
    <s v="2023"/>
    <x v="0"/>
    <x v="0"/>
    <x v="1"/>
    <x v="1"/>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06411398"/>
    <n v="0"/>
    <n v="0"/>
    <n v="0"/>
  </r>
  <r>
    <s v="2023"/>
    <x v="0"/>
    <x v="0"/>
    <x v="1"/>
    <x v="1"/>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10320570"/>
    <n v="0"/>
    <n v="0"/>
    <n v="0"/>
  </r>
  <r>
    <s v="2023"/>
    <x v="0"/>
    <x v="0"/>
    <x v="1"/>
    <x v="1"/>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1"/>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6230924.0700000003"/>
  </r>
  <r>
    <s v="2023"/>
    <x v="0"/>
    <x v="0"/>
    <x v="1"/>
    <x v="1"/>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8833706.8599999994"/>
  </r>
  <r>
    <s v="2023"/>
    <x v="0"/>
    <x v="0"/>
    <x v="1"/>
    <x v="1"/>
    <s v="2 - Poder Ejecutivo"/>
    <s v="0201 - PRESIDENCIA DE LA REPÚBLICA"/>
    <s v="0009 - COMISIÓN PRESIDENCIAL DE APOYO AL DESARROLLO PROVINCIAL"/>
    <x v="3"/>
    <x v="9"/>
    <x v="19"/>
    <s v="2.7 - OBRAS"/>
    <s v="2.7.2 - INFRAESTRUCTURA"/>
    <s v="S"/>
    <s v="29 - CONSTRUCCIÓN DE 1 PUENTE EN LA COMUNIDAD DE CIENFUEGOS, PROVINCIA SANTIAGO"/>
    <s v="10 - FONDO GENERAL"/>
    <n v="14595"/>
    <s v="25 - SANTIAGO"/>
    <n v="0"/>
    <n v="0"/>
    <n v="3577767.24"/>
    <n v="0"/>
  </r>
  <r>
    <s v="2023"/>
    <x v="0"/>
    <x v="0"/>
    <x v="1"/>
    <x v="1"/>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1"/>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8000000"/>
    <n v="0"/>
    <n v="0"/>
    <n v="0"/>
  </r>
  <r>
    <s v="2023"/>
    <x v="0"/>
    <x v="0"/>
    <x v="1"/>
    <x v="1"/>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6000000"/>
    <n v="0"/>
    <n v="0"/>
    <n v="0"/>
  </r>
  <r>
    <s v="2023"/>
    <x v="0"/>
    <x v="0"/>
    <x v="1"/>
    <x v="1"/>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11846610.390000001"/>
    <n v="3846610.39"/>
  </r>
  <r>
    <s v="2023"/>
    <x v="0"/>
    <x v="0"/>
    <x v="1"/>
    <x v="1"/>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3686007.6"/>
    <n v="3686007.6"/>
    <n v="0"/>
  </r>
  <r>
    <s v="2023"/>
    <x v="0"/>
    <x v="0"/>
    <x v="1"/>
    <x v="1"/>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1"/>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11907789.060000001"/>
    <n v="16029686.240000002"/>
    <n v="11902292.27"/>
  </r>
  <r>
    <s v="2023"/>
    <x v="0"/>
    <x v="0"/>
    <x v="1"/>
    <x v="1"/>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37637873.290000007"/>
    <n v="40511102.32"/>
    <n v="37637873.289999999"/>
  </r>
  <r>
    <s v="2023"/>
    <x v="0"/>
    <x v="0"/>
    <x v="1"/>
    <x v="1"/>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1"/>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7915092.0700000003"/>
    <n v="8521160.0700000003"/>
    <n v="7915092.0700000003"/>
  </r>
  <r>
    <s v="2023"/>
    <x v="0"/>
    <x v="0"/>
    <x v="1"/>
    <x v="1"/>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1"/>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1"/>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9.3132257461547852E-10"/>
    <n v="0"/>
  </r>
  <r>
    <s v="2023"/>
    <x v="0"/>
    <x v="0"/>
    <x v="1"/>
    <x v="1"/>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1"/>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9161320.1999999993"/>
    <n v="11843210.41"/>
    <n v="9161320.1999999993"/>
  </r>
  <r>
    <s v="2023"/>
    <x v="0"/>
    <x v="0"/>
    <x v="1"/>
    <x v="1"/>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2007145"/>
    <n v="2007145"/>
    <n v="0"/>
  </r>
  <r>
    <s v="2023"/>
    <x v="0"/>
    <x v="0"/>
    <x v="1"/>
    <x v="1"/>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1"/>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1"/>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9161584.850000001"/>
    <n v="19161584.850000001"/>
    <n v="1100848.8400000001"/>
  </r>
  <r>
    <s v="2023"/>
    <x v="0"/>
    <x v="0"/>
    <x v="1"/>
    <x v="1"/>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35641815.07"/>
    <n v="39876151"/>
    <n v="35641815.07"/>
  </r>
  <r>
    <s v="2023"/>
    <x v="0"/>
    <x v="0"/>
    <x v="1"/>
    <x v="1"/>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1"/>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1"/>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421703.35000000033"/>
    <n v="0"/>
  </r>
  <r>
    <s v="2023"/>
    <x v="0"/>
    <x v="0"/>
    <x v="1"/>
    <x v="1"/>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1"/>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1"/>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19480818.32"/>
    <n v="24052312"/>
    <n v="19480818.32"/>
  </r>
  <r>
    <s v="2023"/>
    <x v="0"/>
    <x v="0"/>
    <x v="1"/>
    <x v="1"/>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1"/>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1"/>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1"/>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1"/>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1"/>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2886715.98"/>
    <n v="2886715.98"/>
    <n v="0"/>
  </r>
  <r>
    <s v="2023"/>
    <x v="0"/>
    <x v="0"/>
    <x v="1"/>
    <x v="1"/>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37651.96"/>
    <n v="1476737.1"/>
  </r>
  <r>
    <s v="2023"/>
    <x v="0"/>
    <x v="0"/>
    <x v="1"/>
    <x v="1"/>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1"/>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19531459.82"/>
    <n v="25675296"/>
    <n v="19531459.82"/>
  </r>
  <r>
    <s v="2023"/>
    <x v="0"/>
    <x v="0"/>
    <x v="1"/>
    <x v="1"/>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1"/>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86143445.150000006"/>
    <n v="86143445.150000006"/>
    <n v="48113311.520000003"/>
  </r>
  <r>
    <s v="2023"/>
    <x v="0"/>
    <x v="0"/>
    <x v="1"/>
    <x v="1"/>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1"/>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2529747.2799999998"/>
  </r>
  <r>
    <s v="2023"/>
    <x v="0"/>
    <x v="0"/>
    <x v="1"/>
    <x v="1"/>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3076794.31"/>
  </r>
  <r>
    <s v="2023"/>
    <x v="0"/>
    <x v="0"/>
    <x v="1"/>
    <x v="1"/>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4296196.62"/>
  </r>
  <r>
    <s v="2023"/>
    <x v="0"/>
    <x v="0"/>
    <x v="1"/>
    <x v="1"/>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5121990.6500000004"/>
  </r>
  <r>
    <s v="2023"/>
    <x v="0"/>
    <x v="0"/>
    <x v="1"/>
    <x v="1"/>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2505614.23"/>
  </r>
  <r>
    <s v="2023"/>
    <x v="0"/>
    <x v="0"/>
    <x v="1"/>
    <x v="1"/>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1"/>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1"/>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1"/>
    <s v="2 - Poder Ejecutivo"/>
    <s v="0201 - PRESIDENCIA DE LA REPÚBLICA"/>
    <s v="0009 - COMISIÓN PRESIDENCIAL DE APOYO AL DESARROLLO PROVINCIAL"/>
    <x v="1"/>
    <x v="6"/>
    <x v="27"/>
    <s v="2.7 - OBRAS"/>
    <s v="2.7.2 - INFRAESTRUCTURA"/>
    <s v="S"/>
    <s v="52 - CONSTRUCCIÓN CANCHA DE BALONCESTO SANTANA TAMAYO, MUNICIPIO TAMAYO, PROVINCIA BAHORUCO"/>
    <s v="10 - FONDO GENERAL"/>
    <n v="14239"/>
    <s v="03 - BAHORUCO"/>
    <n v="0"/>
    <n v="1765972.39"/>
    <n v="1765972.39"/>
    <n v="0"/>
  </r>
  <r>
    <s v="2023"/>
    <x v="0"/>
    <x v="0"/>
    <x v="1"/>
    <x v="1"/>
    <s v="2 - Poder Ejecutivo"/>
    <s v="0201 - PRESIDENCIA DE LA REPÚBLICA"/>
    <s v="0009 - COMISIÓN PRESIDENCIAL DE APOYO AL DESARROLLO PROVINCIAL"/>
    <x v="1"/>
    <x v="6"/>
    <x v="27"/>
    <s v="2.7 - OBRAS"/>
    <s v="2.7.2 - INFRAESTRUCTURA"/>
    <s v="S"/>
    <s v="50 - CONSTRUCCIÓN DEL CAMPO DE BEISBOL TIERRA NUEVA, MUNICIPIO JIMANI, PROVINCIA INDEPENDENCIA"/>
    <s v="10 - FONDO GENERAL"/>
    <n v="14237"/>
    <s v="10 - INDEPENDENCIA"/>
    <n v="0"/>
    <n v="0"/>
    <n v="17294782.82"/>
    <n v="0"/>
  </r>
  <r>
    <s v="2023"/>
    <x v="0"/>
    <x v="0"/>
    <x v="1"/>
    <x v="1"/>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66312346.149999999"/>
    <n v="66312346.149999999"/>
    <n v="24952401.350000001"/>
  </r>
  <r>
    <s v="2023"/>
    <x v="0"/>
    <x v="0"/>
    <x v="1"/>
    <x v="1"/>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1"/>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81834774"/>
    <n v="25036479"/>
  </r>
  <r>
    <s v="2023"/>
    <x v="0"/>
    <x v="0"/>
    <x v="1"/>
    <x v="1"/>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1"/>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21850519"/>
    <n v="7207800.3200000003"/>
    <n v="33850519"/>
    <n v="7207800.3200000003"/>
  </r>
  <r>
    <s v="2023"/>
    <x v="0"/>
    <x v="0"/>
    <x v="1"/>
    <x v="1"/>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39701038"/>
    <n v="48557811.230000004"/>
    <n v="97948720.200000003"/>
    <n v="48557811.230000004"/>
  </r>
  <r>
    <s v="2023"/>
    <x v="0"/>
    <x v="0"/>
    <x v="1"/>
    <x v="1"/>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1"/>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25095483.699999999"/>
    <n v="25144067"/>
    <n v="25095483.699999999"/>
  </r>
  <r>
    <s v="2023"/>
    <x v="0"/>
    <x v="0"/>
    <x v="1"/>
    <x v="1"/>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1"/>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0"/>
    <n v="0"/>
    <n v="0"/>
  </r>
  <r>
    <s v="2023"/>
    <x v="0"/>
    <x v="0"/>
    <x v="1"/>
    <x v="1"/>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15697765.289999999"/>
    <n v="17125494"/>
    <n v="0"/>
  </r>
  <r>
    <s v="2023"/>
    <x v="0"/>
    <x v="0"/>
    <x v="1"/>
    <x v="1"/>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14917986.02"/>
    <n v="16741871.85"/>
    <n v="7011412.6799999997"/>
  </r>
  <r>
    <s v="2023"/>
    <x v="0"/>
    <x v="0"/>
    <x v="1"/>
    <x v="1"/>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0"/>
    <n v="23244255.68"/>
    <n v="0"/>
  </r>
  <r>
    <s v="2023"/>
    <x v="0"/>
    <x v="0"/>
    <x v="1"/>
    <x v="1"/>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349000"/>
    <n v="0"/>
    <n v="0"/>
    <n v="0"/>
  </r>
  <r>
    <s v="2023"/>
    <x v="0"/>
    <x v="0"/>
    <x v="1"/>
    <x v="1"/>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195750"/>
    <n v="0"/>
    <n v="0"/>
    <n v="0"/>
  </r>
  <r>
    <s v="2023"/>
    <x v="0"/>
    <x v="0"/>
    <x v="1"/>
    <x v="1"/>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493000"/>
    <n v="0"/>
    <n v="0"/>
    <n v="0"/>
  </r>
  <r>
    <s v="2023"/>
    <x v="0"/>
    <x v="0"/>
    <x v="1"/>
    <x v="1"/>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07750"/>
    <n v="0"/>
    <n v="0"/>
    <n v="0"/>
  </r>
  <r>
    <s v="2023"/>
    <x v="0"/>
    <x v="0"/>
    <x v="1"/>
    <x v="1"/>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166544"/>
    <n v="0"/>
    <n v="0"/>
    <n v="0"/>
  </r>
  <r>
    <s v="2023"/>
    <x v="0"/>
    <x v="0"/>
    <x v="1"/>
    <x v="1"/>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166779"/>
    <n v="0"/>
    <n v="0"/>
    <n v="0"/>
  </r>
  <r>
    <s v="2023"/>
    <x v="0"/>
    <x v="0"/>
    <x v="1"/>
    <x v="1"/>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25839"/>
    <n v="0"/>
    <n v="0"/>
    <n v="0"/>
  </r>
  <r>
    <s v="2023"/>
    <x v="0"/>
    <x v="0"/>
    <x v="1"/>
    <x v="1"/>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174510"/>
    <n v="0"/>
    <n v="0"/>
    <n v="0"/>
  </r>
  <r>
    <s v="2023"/>
    <x v="0"/>
    <x v="0"/>
    <x v="1"/>
    <x v="1"/>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174510"/>
    <n v="0"/>
    <n v="0"/>
    <n v="0"/>
  </r>
  <r>
    <s v="2023"/>
    <x v="0"/>
    <x v="0"/>
    <x v="1"/>
    <x v="1"/>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24930"/>
    <n v="0"/>
    <n v="0"/>
    <n v="0"/>
  </r>
  <r>
    <s v="2023"/>
    <x v="0"/>
    <x v="0"/>
    <x v="1"/>
    <x v="1"/>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1"/>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1"/>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1"/>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3653697"/>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20000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44147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65000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1"/>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1"/>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1"/>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1"/>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1"/>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1"/>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1"/>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1"/>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1"/>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1"/>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1"/>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500000"/>
    <n v="0"/>
    <n v="0"/>
    <n v="0"/>
  </r>
  <r>
    <s v="2023"/>
    <x v="0"/>
    <x v="0"/>
    <x v="1"/>
    <x v="1"/>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200000"/>
    <n v="0"/>
    <n v="0"/>
    <n v="0"/>
  </r>
  <r>
    <s v="2023"/>
    <x v="0"/>
    <x v="0"/>
    <x v="1"/>
    <x v="1"/>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1"/>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1"/>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5152288"/>
    <n v="0"/>
    <n v="-9.3132257461547852E-10"/>
    <n v="0"/>
  </r>
  <r>
    <s v="2023"/>
    <x v="0"/>
    <x v="0"/>
    <x v="1"/>
    <x v="1"/>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4041309"/>
    <n v="0"/>
    <n v="0"/>
    <n v="0"/>
  </r>
  <r>
    <s v="2023"/>
    <x v="0"/>
    <x v="0"/>
    <x v="1"/>
    <x v="1"/>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7795328.0899999999"/>
    <n v="0"/>
  </r>
  <r>
    <s v="2023"/>
    <x v="0"/>
    <x v="0"/>
    <x v="1"/>
    <x v="1"/>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4666042.7"/>
    <n v="0"/>
  </r>
  <r>
    <s v="2023"/>
    <x v="0"/>
    <x v="0"/>
    <x v="1"/>
    <x v="1"/>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5433529.7700000005"/>
    <n v="0"/>
  </r>
  <r>
    <s v="2023"/>
    <x v="0"/>
    <x v="0"/>
    <x v="1"/>
    <x v="1"/>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995288.98"/>
    <n v="0"/>
  </r>
  <r>
    <s v="2023"/>
    <x v="0"/>
    <x v="0"/>
    <x v="1"/>
    <x v="1"/>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4667159.8900000006"/>
    <n v="0"/>
  </r>
  <r>
    <s v="2023"/>
    <x v="0"/>
    <x v="0"/>
    <x v="1"/>
    <x v="1"/>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985302.87"/>
    <n v="0"/>
  </r>
  <r>
    <s v="2023"/>
    <x v="0"/>
    <x v="0"/>
    <x v="1"/>
    <x v="1"/>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4330977.3"/>
    <n v="0"/>
  </r>
  <r>
    <s v="2023"/>
    <x v="0"/>
    <x v="0"/>
    <x v="1"/>
    <x v="1"/>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882883.1"/>
    <n v="0"/>
  </r>
  <r>
    <s v="2023"/>
    <x v="0"/>
    <x v="0"/>
    <x v="1"/>
    <x v="1"/>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5550042.9900000002"/>
    <n v="0"/>
  </r>
  <r>
    <s v="2023"/>
    <x v="0"/>
    <x v="0"/>
    <x v="1"/>
    <x v="1"/>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985302.87"/>
    <n v="0"/>
  </r>
  <r>
    <s v="2023"/>
    <x v="0"/>
    <x v="0"/>
    <x v="1"/>
    <x v="1"/>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4330977.3"/>
    <n v="0"/>
  </r>
  <r>
    <s v="2023"/>
    <x v="0"/>
    <x v="0"/>
    <x v="1"/>
    <x v="1"/>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0"/>
    <n v="16752002.280000001"/>
    <n v="2.3283064365386963E-10"/>
  </r>
  <r>
    <s v="2023"/>
    <x v="0"/>
    <x v="0"/>
    <x v="1"/>
    <x v="1"/>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7372813.8700000001"/>
    <n v="7372813.8700000001"/>
    <n v="7372813.8700000001"/>
  </r>
  <r>
    <s v="2023"/>
    <x v="0"/>
    <x v="0"/>
    <x v="1"/>
    <x v="1"/>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2136448.950000003"/>
    <n v="19282548.600000001"/>
    <n v="12136448.949999999"/>
  </r>
  <r>
    <s v="2023"/>
    <x v="0"/>
    <x v="0"/>
    <x v="1"/>
    <x v="1"/>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970225.4199999997"/>
    <n v="1970225.42"/>
    <n v="1970225.4200000002"/>
  </r>
  <r>
    <s v="2023"/>
    <x v="0"/>
    <x v="0"/>
    <x v="1"/>
    <x v="1"/>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0"/>
    <n v="0"/>
  </r>
  <r>
    <s v="2023"/>
    <x v="0"/>
    <x v="0"/>
    <x v="1"/>
    <x v="1"/>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0"/>
    <n v="0"/>
  </r>
  <r>
    <s v="2023"/>
    <x v="0"/>
    <x v="0"/>
    <x v="1"/>
    <x v="1"/>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1.1641532182693481E-10"/>
    <n v="0"/>
  </r>
  <r>
    <s v="2023"/>
    <x v="0"/>
    <x v="0"/>
    <x v="1"/>
    <x v="1"/>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2.3283064365386963E-10"/>
    <n v="0"/>
  </r>
  <r>
    <s v="2023"/>
    <x v="0"/>
    <x v="0"/>
    <x v="1"/>
    <x v="1"/>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0"/>
    <n v="0"/>
  </r>
  <r>
    <s v="2023"/>
    <x v="0"/>
    <x v="0"/>
    <x v="1"/>
    <x v="1"/>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0"/>
    <n v="0"/>
  </r>
  <r>
    <s v="2023"/>
    <x v="0"/>
    <x v="0"/>
    <x v="1"/>
    <x v="1"/>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0"/>
    <n v="0"/>
  </r>
  <r>
    <s v="2023"/>
    <x v="0"/>
    <x v="0"/>
    <x v="1"/>
    <x v="1"/>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5231678.8899999997"/>
    <n v="6360351.7199999997"/>
    <n v="0"/>
  </r>
  <r>
    <s v="2023"/>
    <x v="0"/>
    <x v="0"/>
    <x v="1"/>
    <x v="1"/>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1344401.98"/>
    <n v="500000"/>
    <n v="0"/>
  </r>
  <r>
    <s v="2023"/>
    <x v="0"/>
    <x v="0"/>
    <x v="1"/>
    <x v="1"/>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0"/>
    <n v="9.3132257461547852E-10"/>
    <n v="0"/>
  </r>
  <r>
    <s v="2023"/>
    <x v="0"/>
    <x v="0"/>
    <x v="1"/>
    <x v="1"/>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1233571.42"/>
    <n v="1576876.94"/>
    <n v="0"/>
  </r>
  <r>
    <s v="2023"/>
    <x v="0"/>
    <x v="0"/>
    <x v="1"/>
    <x v="1"/>
    <s v="2 - Poder Ejecutivo"/>
    <s v="0201 - PRESIDENCIA DE LA REPÚBLICA"/>
    <s v="0015 - DIRECCIÓN GENERAL DE DESARROLLO DE LA COMUNIDAD"/>
    <x v="1"/>
    <x v="2"/>
    <x v="4"/>
    <s v="2.7 - OBRAS"/>
    <s v="2.7.2 - INFRAESTRUCTURA"/>
    <s v="N"/>
    <s v="00 - N/A"/>
    <s v="10 - FONDO GENERAL"/>
    <s v="(en blanco)"/>
    <s v="99 - MULTIPROVINCIAL"/>
    <n v="3000000"/>
    <n v="5818845.3200000003"/>
    <n v="6400000"/>
    <n v="1163769.08"/>
  </r>
  <r>
    <s v="2023"/>
    <x v="0"/>
    <x v="0"/>
    <x v="1"/>
    <x v="1"/>
    <s v="2 - Poder Ejecutivo"/>
    <s v="0201 - PRESIDENCIA DE LA REPÚBLICA"/>
    <s v="0015 - DIRECCIÓN GENERAL DE DESARROLLO DE LA COMUNIDAD"/>
    <x v="1"/>
    <x v="2"/>
    <x v="4"/>
    <s v="2.7 - OBRAS"/>
    <s v="2.7.2 - INFRAESTRUCTURA"/>
    <s v="N"/>
    <s v="00 - N/A"/>
    <s v="10 - FONDO GENERAL"/>
    <s v="(en blanco)"/>
    <s v="99 - MULTIPROVINCIAL"/>
    <n v="0"/>
    <n v="0"/>
    <n v="2196767"/>
    <n v="0"/>
  </r>
  <r>
    <s v="2023"/>
    <x v="0"/>
    <x v="0"/>
    <x v="1"/>
    <x v="1"/>
    <s v="2 - Poder Ejecutivo"/>
    <s v="0201 - PRESIDENCIA DE LA REPÚBLICA"/>
    <s v="0016 - DIRECCION GENERAL DE DESARROLLO FRONTERIZO"/>
    <x v="1"/>
    <x v="2"/>
    <x v="4"/>
    <s v="2.7 - OBRAS"/>
    <s v="2.7.2 - INFRAESTRUCTURA"/>
    <s v="N"/>
    <s v="00 - N/A"/>
    <s v="10 - FONDO GENERAL"/>
    <s v="(en blanco)"/>
    <s v="99 - MULTIPROVINCIAL"/>
    <n v="0"/>
    <n v="12967278.4"/>
    <n v="13067528.890000001"/>
    <n v="2593455.6800000002"/>
  </r>
  <r>
    <s v="2023"/>
    <x v="0"/>
    <x v="0"/>
    <x v="1"/>
    <x v="1"/>
    <s v="2 - Poder Ejecutivo"/>
    <s v="0201 - PRESIDENCIA DE LA REPÚBLICA"/>
    <s v="0016 - DIRECCION GENERAL DE DESARROLLO FRONTERIZO"/>
    <x v="1"/>
    <x v="2"/>
    <x v="4"/>
    <s v="2.7 - OBRAS"/>
    <s v="2.7.2 - INFRAESTRUCTURA"/>
    <s v="N"/>
    <s v="00 - N/A"/>
    <s v="10 - FONDO GENERAL"/>
    <s v="(en blanco)"/>
    <s v="99 - MULTIPROVINCIAL"/>
    <n v="0"/>
    <n v="0"/>
    <n v="0.80000000074505806"/>
    <n v="0"/>
  </r>
  <r>
    <s v="2023"/>
    <x v="0"/>
    <x v="0"/>
    <x v="1"/>
    <x v="1"/>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349000"/>
    <n v="0"/>
  </r>
  <r>
    <s v="2023"/>
    <x v="0"/>
    <x v="0"/>
    <x v="1"/>
    <x v="1"/>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195750"/>
    <n v="0"/>
  </r>
  <r>
    <s v="2023"/>
    <x v="0"/>
    <x v="0"/>
    <x v="1"/>
    <x v="1"/>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493000"/>
    <n v="0"/>
  </r>
  <r>
    <s v="2023"/>
    <x v="0"/>
    <x v="0"/>
    <x v="1"/>
    <x v="1"/>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07750"/>
    <n v="0"/>
  </r>
  <r>
    <s v="2023"/>
    <x v="0"/>
    <x v="0"/>
    <x v="1"/>
    <x v="1"/>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166544"/>
    <n v="0"/>
  </r>
  <r>
    <s v="2023"/>
    <x v="0"/>
    <x v="0"/>
    <x v="1"/>
    <x v="1"/>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166779"/>
    <n v="0"/>
  </r>
  <r>
    <s v="2023"/>
    <x v="0"/>
    <x v="0"/>
    <x v="1"/>
    <x v="1"/>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25839"/>
    <n v="0"/>
  </r>
  <r>
    <s v="2023"/>
    <x v="0"/>
    <x v="0"/>
    <x v="1"/>
    <x v="1"/>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174510"/>
    <n v="0"/>
  </r>
  <r>
    <s v="2023"/>
    <x v="0"/>
    <x v="0"/>
    <x v="1"/>
    <x v="1"/>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174510"/>
    <n v="0"/>
  </r>
  <r>
    <s v="2023"/>
    <x v="0"/>
    <x v="0"/>
    <x v="1"/>
    <x v="1"/>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24930"/>
    <n v="0"/>
  </r>
  <r>
    <s v="2023"/>
    <x v="0"/>
    <x v="0"/>
    <x v="1"/>
    <x v="1"/>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1"/>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1"/>
    <s v="2 - Poder Ejecutivo"/>
    <s v="0201 - PRESIDENCIA DE LA REPÚBLICA"/>
    <s v="0033 - ECO5RD"/>
    <x v="2"/>
    <x v="7"/>
    <x v="68"/>
    <s v="2.2 - CONTRATACIÓN DE SERVICIOS"/>
    <s v="2.2.7 - SERVICIOS DE CONSERVACIÓN, REPARACIONES MENORES E INSTALACIONES TEMPORALES"/>
    <s v="S"/>
    <s v="02 - CONSTRUCCIÓN DE INFRAESTRUCTURAS PARA LA DISPOSICIÓN FINAL DE RESIDUOS SÓLIDOS EN HIGÜEY"/>
    <s v="10 - FONDO GENERAL"/>
    <n v="14592"/>
    <s v="11 - LA ALTAGRACIA"/>
    <n v="0"/>
    <n v="0"/>
    <n v="2062500"/>
    <n v="0"/>
  </r>
  <r>
    <s v="2023"/>
    <x v="0"/>
    <x v="0"/>
    <x v="1"/>
    <x v="1"/>
    <s v="2 - Poder Ejecutivo"/>
    <s v="0201 - PRESIDENCIA DE LA REPÚBLICA"/>
    <s v="0033 - ECO5RD"/>
    <x v="2"/>
    <x v="7"/>
    <x v="68"/>
    <s v="2.2 - CONTRATACIÓN DE SERVICIOS"/>
    <s v="2.2.7 - SERVICIOS DE CONSERVACIÓN, REPARACIONES MENORES E INSTALACIONES TEMPORALES"/>
    <s v="S"/>
    <s v="04 - CONSTRUCCIÓN DE INFRAESTRUCTURA PARA LA DISPOSICIÓN FINAL DE RESIDUOS SÓLIDOS EN NAGUA, PROVINCIA MARIA TRINIDAD SANCHEZ"/>
    <s v="10 - FONDO GENERAL"/>
    <n v="14609"/>
    <s v="14 - MARIA TRINIDAD SANCHEZ"/>
    <n v="0"/>
    <n v="0"/>
    <n v="3062500"/>
    <n v="0"/>
  </r>
  <r>
    <s v="2023"/>
    <x v="0"/>
    <x v="0"/>
    <x v="1"/>
    <x v="1"/>
    <s v="2 - Poder Ejecutivo"/>
    <s v="0201 - PRESIDENCIA DE LA REPÚBLICA"/>
    <s v="0033 - ECO5RD"/>
    <x v="2"/>
    <x v="7"/>
    <x v="68"/>
    <s v="2.2 - CONTRATACIÓN DE SERVICIOS"/>
    <s v="2.2.7 - SERVICIOS DE CONSERVACIÓN, REPARACIONES MENORES E INSTALACIONES TEMPORALES"/>
    <s v="S"/>
    <s v="05 - CONSTRUCCIÓN DE INFRAESTRUCTURAS PARA LA DISPOSICIÓN FINAL DE RESIDUOS SÓLIDOS EN SAMANÁ, PROVINCIA SAMANÁ"/>
    <s v="10 - FONDO GENERAL"/>
    <n v="14617"/>
    <s v="20 - SAMANA"/>
    <n v="0"/>
    <n v="0"/>
    <n v="2062500"/>
    <n v="0"/>
  </r>
  <r>
    <s v="2023"/>
    <x v="0"/>
    <x v="0"/>
    <x v="1"/>
    <x v="1"/>
    <s v="2 - Poder Ejecutivo"/>
    <s v="0201 - PRESIDENCIA DE LA REPÚBLICA"/>
    <s v="0033 - ECO5RD"/>
    <x v="2"/>
    <x v="7"/>
    <x v="68"/>
    <s v="2.2 - CONTRATACIÓN DE SERVICIOS"/>
    <s v="2.2.7 - SERVICIOS DE CONSERVACIÓN, REPARACIONES MENORES E INSTALACIONES TEMPORALES"/>
    <s v="S"/>
    <s v="07 - CONSTRUCCIÓN DE INFRAESTRUCTURA PARA LA DISPOSICIÓN FINAL DE RESIDUOS SÓLIDOS EN PUERTO PLATA"/>
    <s v="10 - FONDO GENERAL"/>
    <n v="14625"/>
    <s v="18 - PUERTO PLATA"/>
    <n v="0"/>
    <n v="0"/>
    <n v="3062500"/>
    <n v="0"/>
  </r>
  <r>
    <s v="2023"/>
    <x v="0"/>
    <x v="0"/>
    <x v="1"/>
    <x v="1"/>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1"/>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1"/>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3653697"/>
    <n v="0"/>
  </r>
  <r>
    <s v="2023"/>
    <x v="0"/>
    <x v="0"/>
    <x v="1"/>
    <x v="1"/>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2000000"/>
    <n v="0"/>
  </r>
  <r>
    <s v="2023"/>
    <x v="0"/>
    <x v="0"/>
    <x v="1"/>
    <x v="1"/>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1"/>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4414700"/>
    <n v="0"/>
  </r>
  <r>
    <s v="2023"/>
    <x v="0"/>
    <x v="0"/>
    <x v="1"/>
    <x v="1"/>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6500000"/>
    <n v="0"/>
  </r>
  <r>
    <s v="2023"/>
    <x v="0"/>
    <x v="0"/>
    <x v="1"/>
    <x v="1"/>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1"/>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1"/>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1"/>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1"/>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1"/>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1"/>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1"/>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1"/>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1"/>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1"/>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1"/>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1"/>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1"/>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5810000"/>
  </r>
  <r>
    <s v="2023"/>
    <x v="0"/>
    <x v="0"/>
    <x v="1"/>
    <x v="1"/>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3410950"/>
    <n v="7200000"/>
    <n v="3410950"/>
  </r>
  <r>
    <s v="2023"/>
    <x v="0"/>
    <x v="0"/>
    <x v="1"/>
    <x v="1"/>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55984520"/>
    <n v="155984520"/>
    <n v="58667235.079999983"/>
  </r>
  <r>
    <s v="2023"/>
    <x v="0"/>
    <x v="0"/>
    <x v="1"/>
    <x v="1"/>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3200000"/>
    <n v="3000000"/>
    <n v="3000000"/>
  </r>
  <r>
    <s v="2023"/>
    <x v="0"/>
    <x v="0"/>
    <x v="1"/>
    <x v="1"/>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2800000"/>
    <n v="3000000"/>
    <n v="1800000"/>
  </r>
  <r>
    <s v="2023"/>
    <x v="0"/>
    <x v="0"/>
    <x v="1"/>
    <x v="1"/>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1"/>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01 - DISTRITO NACIONAL"/>
    <n v="7000000"/>
    <n v="529264"/>
    <n v="380636677"/>
    <n v="529264"/>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01 - DISTRITO NACIONAL"/>
    <n v="190340880"/>
    <n v="27630862.66"/>
    <n v="190340880"/>
    <n v="27630862.66"/>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99 - MULTIPROVINCIAL"/>
    <n v="23772980"/>
    <n v="0"/>
    <n v="0"/>
    <n v="0"/>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99 - MULTIPROVINCIAL"/>
    <n v="0"/>
    <n v="0"/>
    <n v="0"/>
    <n v="0"/>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99 - MULTIPROVINCIAL"/>
    <n v="7345424"/>
    <n v="0"/>
    <n v="0"/>
    <n v="0"/>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99 - MULTIPROVINCIAL"/>
    <n v="93896152"/>
    <n v="0"/>
    <n v="7.9999998211860657E-2"/>
    <n v="0"/>
  </r>
  <r>
    <s v="2023"/>
    <x v="0"/>
    <x v="0"/>
    <x v="1"/>
    <x v="1"/>
    <s v="2 - Poder Ejecutivo"/>
    <s v="0205 - MINISTERIO DE HACIENDA"/>
    <s v="0001 - MINISTERIO DE HACIENDA"/>
    <x v="0"/>
    <x v="0"/>
    <x v="2"/>
    <s v="2.2 - CONTRATACIÓN DE SERVICIOS"/>
    <s v="2.2.8 - OTROS SERVICIOS NO INCLUIDOS EN CONCEPTOS ANTERIORES"/>
    <s v="S"/>
    <s v="00 - N/A"/>
    <s v="60 - CREDITO EXTERNO"/>
    <s v="(en blanco)"/>
    <s v="99 - MULTIPROVINCIAL"/>
    <n v="4973820"/>
    <n v="2562750"/>
    <n v="10475595"/>
    <n v="2562750"/>
  </r>
  <r>
    <s v="2023"/>
    <x v="0"/>
    <x v="0"/>
    <x v="1"/>
    <x v="1"/>
    <s v="2 - Poder Ejecutivo"/>
    <s v="0206 - MINISTERIO DE EDUCACIÓN"/>
    <s v="0001 - MINISTERIO DE EDUCACION"/>
    <x v="1"/>
    <x v="8"/>
    <x v="38"/>
    <s v="2.7 - OBRAS"/>
    <s v="2.7.2 - INFRAESTRUCTURA"/>
    <s v="N"/>
    <s v="00 - N/A"/>
    <s v="10 - FONDO GENERAL"/>
    <s v="(en blanco)"/>
    <s v="99 - MULTIPROVINCIAL"/>
    <n v="1500000"/>
    <n v="0"/>
    <n v="1500000"/>
    <n v="0"/>
  </r>
  <r>
    <s v="2023"/>
    <x v="0"/>
    <x v="0"/>
    <x v="1"/>
    <x v="1"/>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1000000"/>
    <n v="0"/>
    <n v="1000000"/>
    <n v="0"/>
  </r>
  <r>
    <s v="2023"/>
    <x v="0"/>
    <x v="0"/>
    <x v="1"/>
    <x v="1"/>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1000000"/>
    <n v="0"/>
    <n v="1000000"/>
    <n v="0"/>
  </r>
  <r>
    <s v="2023"/>
    <x v="0"/>
    <x v="0"/>
    <x v="1"/>
    <x v="1"/>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1"/>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1"/>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1000000"/>
    <n v="0"/>
    <n v="1000000"/>
    <n v="0"/>
  </r>
  <r>
    <s v="2023"/>
    <x v="0"/>
    <x v="0"/>
    <x v="1"/>
    <x v="1"/>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0"/>
    <n v="0"/>
    <n v="3500000"/>
    <n v="0"/>
  </r>
  <r>
    <s v="2023"/>
    <x v="0"/>
    <x v="0"/>
    <x v="1"/>
    <x v="1"/>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14860000"/>
    <n v="1221300"/>
    <n v="14860000"/>
    <n v="1221300"/>
  </r>
  <r>
    <s v="2023"/>
    <x v="0"/>
    <x v="0"/>
    <x v="1"/>
    <x v="1"/>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10000000"/>
    <n v="0"/>
    <n v="10000000"/>
    <n v="0"/>
  </r>
  <r>
    <s v="2023"/>
    <x v="0"/>
    <x v="0"/>
    <x v="1"/>
    <x v="1"/>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30000000"/>
    <n v="9298652.620000001"/>
    <n v="10000000"/>
    <n v="9213911.3900000006"/>
  </r>
  <r>
    <s v="2023"/>
    <x v="0"/>
    <x v="0"/>
    <x v="1"/>
    <x v="1"/>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2000000"/>
    <n v="0"/>
    <n v="2000000"/>
    <n v="0"/>
  </r>
  <r>
    <s v="2023"/>
    <x v="0"/>
    <x v="0"/>
    <x v="1"/>
    <x v="1"/>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1"/>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1"/>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1"/>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5000000"/>
    <n v="0"/>
    <n v="5000000"/>
    <n v="0"/>
  </r>
  <r>
    <s v="2023"/>
    <x v="0"/>
    <x v="0"/>
    <x v="1"/>
    <x v="1"/>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5000000"/>
    <n v="28964.28"/>
    <n v="5000000"/>
    <n v="28964.28"/>
  </r>
  <r>
    <s v="2023"/>
    <x v="0"/>
    <x v="0"/>
    <x v="1"/>
    <x v="1"/>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2000000"/>
    <n v="0"/>
    <n v="2000000"/>
    <n v="0"/>
  </r>
  <r>
    <s v="2023"/>
    <x v="0"/>
    <x v="0"/>
    <x v="1"/>
    <x v="1"/>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000000"/>
    <n v="0"/>
    <n v="1000000"/>
    <n v="0"/>
  </r>
  <r>
    <s v="2023"/>
    <x v="0"/>
    <x v="0"/>
    <x v="1"/>
    <x v="1"/>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500000"/>
    <n v="0"/>
    <n v="0"/>
    <n v="0"/>
  </r>
  <r>
    <s v="2023"/>
    <x v="0"/>
    <x v="0"/>
    <x v="1"/>
    <x v="1"/>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1"/>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42289081"/>
    <n v="0"/>
    <n v="42289081"/>
    <n v="0"/>
  </r>
  <r>
    <s v="2023"/>
    <x v="0"/>
    <x v="0"/>
    <x v="1"/>
    <x v="1"/>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57332315"/>
    <n v="0"/>
    <n v="257332315"/>
    <n v="0"/>
  </r>
  <r>
    <s v="2023"/>
    <x v="0"/>
    <x v="0"/>
    <x v="1"/>
    <x v="1"/>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1"/>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1"/>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1"/>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1"/>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1"/>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1"/>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1"/>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1"/>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1"/>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1"/>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1"/>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1"/>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1"/>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1"/>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1"/>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836342"/>
    <n v="0"/>
    <n v="836342"/>
    <n v="0"/>
  </r>
  <r>
    <s v="2023"/>
    <x v="0"/>
    <x v="0"/>
    <x v="1"/>
    <x v="1"/>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1782857"/>
    <n v="0"/>
    <n v="1782857"/>
    <n v="0"/>
  </r>
  <r>
    <s v="2023"/>
    <x v="0"/>
    <x v="0"/>
    <x v="1"/>
    <x v="1"/>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1"/>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1"/>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6418814"/>
    <n v="0"/>
    <n v="15501685.760000002"/>
    <n v="0"/>
  </r>
  <r>
    <s v="2023"/>
    <x v="0"/>
    <x v="0"/>
    <x v="1"/>
    <x v="1"/>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1492387"/>
    <n v="0"/>
    <n v="1492387"/>
    <n v="0"/>
  </r>
  <r>
    <s v="2023"/>
    <x v="0"/>
    <x v="0"/>
    <x v="1"/>
    <x v="1"/>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1"/>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1"/>
    <s v="2 - Poder Ejecutivo"/>
    <s v="0207 - MINISTERIO DE SALUD PÚBLICA Y ASISTENCIA SOCIAL"/>
    <s v="0007 - CONSEJO NACIONAL PARA EL VIH SIDA"/>
    <x v="1"/>
    <x v="5"/>
    <x v="41"/>
    <s v="2.2 - CONTRATACIÓN DE SERVICIOS"/>
    <s v="2.2.1 - SERVICIOS BÁSICOS"/>
    <s v="S"/>
    <s v="00 - N/A"/>
    <s v="70 - DONACION EXTERNA"/>
    <s v="(en blanco)"/>
    <s v="99 - MULTIPROVINCIAL"/>
    <n v="853603"/>
    <n v="0"/>
    <n v="853603"/>
    <n v="0"/>
  </r>
  <r>
    <s v="2023"/>
    <x v="0"/>
    <x v="0"/>
    <x v="1"/>
    <x v="1"/>
    <s v="2 - Poder Ejecutivo"/>
    <s v="0207 - MINISTERIO DE SALUD PÚBLICA Y ASISTENCIA SOCIAL"/>
    <s v="0007 - CONSEJO NACIONAL PARA EL VIH SIDA"/>
    <x v="1"/>
    <x v="5"/>
    <x v="41"/>
    <s v="2.2 - CONTRATACIÓN DE SERVICIOS"/>
    <s v="2.2.1 - SERVICIOS BÁSICOS"/>
    <s v="S"/>
    <s v="00 - N/A"/>
    <s v="70 - DONACION EXTERNA"/>
    <s v="(en blanco)"/>
    <s v="99 - MULTIPROVINCIAL"/>
    <n v="704670"/>
    <n v="0"/>
    <n v="704670"/>
    <n v="0"/>
  </r>
  <r>
    <s v="2023"/>
    <x v="0"/>
    <x v="0"/>
    <x v="1"/>
    <x v="1"/>
    <s v="2 - Poder Ejecutivo"/>
    <s v="0207 - MINISTERIO DE SALUD PÚBLICA Y ASISTENCIA SOCIAL"/>
    <s v="0007 - CONSEJO NACIONAL PARA EL VIH SIDA"/>
    <x v="1"/>
    <x v="5"/>
    <x v="41"/>
    <s v="2.2 - CONTRATACIÓN DE SERVICIOS"/>
    <s v="2.2.1 - SERVICIOS BÁSICOS"/>
    <s v="S"/>
    <s v="00 - N/A"/>
    <s v="70 - DONACION EXTERNA"/>
    <s v="(en blanco)"/>
    <s v="99 - MULTIPROVINCIAL"/>
    <n v="201334"/>
    <n v="0"/>
    <n v="201334"/>
    <n v="0"/>
  </r>
  <r>
    <s v="2023"/>
    <x v="0"/>
    <x v="0"/>
    <x v="1"/>
    <x v="1"/>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720000"/>
    <n v="0"/>
    <n v="720000"/>
    <n v="0"/>
  </r>
  <r>
    <s v="2023"/>
    <x v="0"/>
    <x v="0"/>
    <x v="1"/>
    <x v="1"/>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7294582"/>
    <n v="283200"/>
    <n v="5033332"/>
    <n v="283200"/>
  </r>
  <r>
    <s v="2023"/>
    <x v="0"/>
    <x v="0"/>
    <x v="1"/>
    <x v="1"/>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1"/>
    <s v="2 - Poder Ejecutivo"/>
    <s v="0207 - MINISTERIO DE SALUD PÚBLICA Y ASISTENCIA SOCIAL"/>
    <s v="0007 - CONSEJO NACIONAL PARA EL VIH SIDA"/>
    <x v="1"/>
    <x v="5"/>
    <x v="41"/>
    <s v="2.2 - CONTRATACIÓN DE SERVICIOS"/>
    <s v="2.2.3 - VIÁTICOS"/>
    <s v="S"/>
    <s v="00 - N/A"/>
    <s v="10 - FONDO GENERAL"/>
    <s v="(en blanco)"/>
    <s v="99 - MULTIPROVINCIAL"/>
    <n v="1045500"/>
    <n v="0"/>
    <n v="2045500"/>
    <n v="0"/>
  </r>
  <r>
    <s v="2023"/>
    <x v="0"/>
    <x v="0"/>
    <x v="1"/>
    <x v="1"/>
    <s v="2 - Poder Ejecutivo"/>
    <s v="0207 - MINISTERIO DE SALUD PÚBLICA Y ASISTENCIA SOCIAL"/>
    <s v="0007 - CONSEJO NACIONAL PARA EL VIH SIDA"/>
    <x v="1"/>
    <x v="5"/>
    <x v="41"/>
    <s v="2.2 - CONTRATACIÓN DE SERVICIOS"/>
    <s v="2.2.3 - VIÁTICOS"/>
    <s v="S"/>
    <s v="00 - N/A"/>
    <s v="10 - FONDO GENERAL"/>
    <s v="(en blanco)"/>
    <s v="99 - MULTIPROVINCIAL"/>
    <n v="1584800"/>
    <n v="152079.6"/>
    <n v="1584800"/>
    <n v="152079.6"/>
  </r>
  <r>
    <s v="2023"/>
    <x v="0"/>
    <x v="0"/>
    <x v="1"/>
    <x v="1"/>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1"/>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090000"/>
    <n v="92016"/>
    <n v="1090000"/>
    <n v="92016"/>
  </r>
  <r>
    <s v="2023"/>
    <x v="0"/>
    <x v="0"/>
    <x v="1"/>
    <x v="1"/>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0"/>
    <n v="0"/>
    <n v="800000"/>
    <n v="0"/>
  </r>
  <r>
    <s v="2023"/>
    <x v="0"/>
    <x v="0"/>
    <x v="1"/>
    <x v="1"/>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360000"/>
    <n v="0"/>
    <n v="60000"/>
    <n v="0"/>
  </r>
  <r>
    <s v="2023"/>
    <x v="0"/>
    <x v="0"/>
    <x v="1"/>
    <x v="1"/>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0"/>
    <n v="0"/>
    <n v="58048.49"/>
    <n v="0"/>
  </r>
  <r>
    <s v="2023"/>
    <x v="0"/>
    <x v="0"/>
    <x v="1"/>
    <x v="1"/>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1653794"/>
    <n v="0"/>
    <n v="1653794"/>
    <n v="0"/>
  </r>
  <r>
    <s v="2023"/>
    <x v="0"/>
    <x v="0"/>
    <x v="1"/>
    <x v="1"/>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803243"/>
    <n v="0"/>
    <n v="803243"/>
    <n v="0"/>
  </r>
  <r>
    <s v="2023"/>
    <x v="0"/>
    <x v="0"/>
    <x v="1"/>
    <x v="1"/>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0"/>
    <n v="0"/>
    <n v="76900"/>
    <n v="0"/>
  </r>
  <r>
    <s v="2023"/>
    <x v="0"/>
    <x v="0"/>
    <x v="1"/>
    <x v="1"/>
    <s v="2 - Poder Ejecutivo"/>
    <s v="0207 - MINISTERIO DE SALUD PÚBLICA Y ASISTENCIA SOCIAL"/>
    <s v="0007 - CONSEJO NACIONAL PARA EL VIH SIDA"/>
    <x v="1"/>
    <x v="5"/>
    <x v="41"/>
    <s v="2.2 - CONTRATACIÓN DE SERVICIOS"/>
    <s v="2.2.5 - ALQUILERES Y RENTAS"/>
    <s v="S"/>
    <s v="00 - N/A"/>
    <s v="10 - FONDO GENERAL"/>
    <s v="(en blanco)"/>
    <s v="99 - MULTIPROVINCIAL"/>
    <n v="586000"/>
    <n v="0"/>
    <n v="586000"/>
    <n v="0"/>
  </r>
  <r>
    <s v="2023"/>
    <x v="0"/>
    <x v="0"/>
    <x v="1"/>
    <x v="1"/>
    <s v="2 - Poder Ejecutivo"/>
    <s v="0207 - MINISTERIO DE SALUD PÚBLICA Y ASISTENCIA SOCIAL"/>
    <s v="0007 - CONSEJO NACIONAL PARA EL VIH SIDA"/>
    <x v="1"/>
    <x v="5"/>
    <x v="41"/>
    <s v="2.2 - CONTRATACIÓN DE SERVICIOS"/>
    <s v="2.2.5 - ALQUILERES Y RENTAS"/>
    <s v="S"/>
    <s v="00 - N/A"/>
    <s v="10 - FONDO GENERAL"/>
    <s v="(en blanco)"/>
    <s v="99 - MULTIPROVINCIAL"/>
    <n v="220000"/>
    <n v="0"/>
    <n v="220000"/>
    <n v="0"/>
  </r>
  <r>
    <s v="2023"/>
    <x v="0"/>
    <x v="0"/>
    <x v="1"/>
    <x v="1"/>
    <s v="2 - Poder Ejecutivo"/>
    <s v="0207 - MINISTERIO DE SALUD PÚBLICA Y ASISTENCIA SOCIAL"/>
    <s v="0007 - CONSEJO NACIONAL PARA EL VIH SIDA"/>
    <x v="1"/>
    <x v="5"/>
    <x v="41"/>
    <s v="2.2 - CONTRATACIÓN DE SERVICIOS"/>
    <s v="2.2.5 - ALQUILERES Y RENTAS"/>
    <s v="S"/>
    <s v="00 - N/A"/>
    <s v="10 - FONDO GENERAL"/>
    <s v="(en blanco)"/>
    <s v="99 - MULTIPROVINCIAL"/>
    <n v="218498"/>
    <n v="61000"/>
    <n v="218498"/>
    <n v="29000"/>
  </r>
  <r>
    <s v="2023"/>
    <x v="0"/>
    <x v="0"/>
    <x v="1"/>
    <x v="1"/>
    <s v="2 - Poder Ejecutivo"/>
    <s v="0207 - MINISTERIO DE SALUD PÚBLICA Y ASISTENCIA SOCIAL"/>
    <s v="0007 - CONSEJO NACIONAL PARA EL VIH SIDA"/>
    <x v="1"/>
    <x v="5"/>
    <x v="41"/>
    <s v="2.2 - CONTRATACIÓN DE SERVICIOS"/>
    <s v="2.2.5 - ALQUILERES Y RENTAS"/>
    <s v="S"/>
    <s v="00 - N/A"/>
    <s v="10 - FONDO GENERAL"/>
    <s v="(en blanco)"/>
    <s v="99 - MULTIPROVINCIAL"/>
    <n v="3704000"/>
    <n v="1061275.6100000001"/>
    <n v="3704000"/>
    <n v="149532.54999999999"/>
  </r>
  <r>
    <s v="2023"/>
    <x v="0"/>
    <x v="0"/>
    <x v="1"/>
    <x v="1"/>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1"/>
    <s v="2 - Poder Ejecutivo"/>
    <s v="0207 - MINISTERIO DE SALUD PÚBLICA Y ASISTENCIA SOCIAL"/>
    <s v="0007 - CONSEJO NACIONAL PARA EL VIH SIDA"/>
    <x v="1"/>
    <x v="5"/>
    <x v="41"/>
    <s v="2.2 - CONTRATACIÓN DE SERVICIOS"/>
    <s v="2.2.6 - SEGUROS"/>
    <s v="S"/>
    <s v="00 - N/A"/>
    <s v="10 - FONDO GENERAL"/>
    <s v="(en blanco)"/>
    <s v="99 - MULTIPROVINCIAL"/>
    <n v="600000"/>
    <n v="0"/>
    <n v="600000"/>
    <n v="0"/>
  </r>
  <r>
    <s v="2023"/>
    <x v="0"/>
    <x v="0"/>
    <x v="1"/>
    <x v="1"/>
    <s v="2 - Poder Ejecutivo"/>
    <s v="0207 - MINISTERIO DE SALUD PÚBLICA Y ASISTENCIA SOCIAL"/>
    <s v="0007 - CONSEJO NACIONAL PARA EL VIH SIDA"/>
    <x v="1"/>
    <x v="5"/>
    <x v="41"/>
    <s v="2.2 - CONTRATACIÓN DE SERVICIOS"/>
    <s v="2.2.6 - SEGUROS"/>
    <s v="S"/>
    <s v="00 - N/A"/>
    <s v="10 - FONDO GENERAL"/>
    <s v="(en blanco)"/>
    <s v="99 - MULTIPROVINCIAL"/>
    <n v="2100000"/>
    <n v="0"/>
    <n v="0"/>
    <n v="0"/>
  </r>
  <r>
    <s v="2023"/>
    <x v="0"/>
    <x v="0"/>
    <x v="1"/>
    <x v="1"/>
    <s v="2 - Poder Ejecutivo"/>
    <s v="0207 - MINISTERIO DE SALUD PÚBLICA Y ASISTENCIA SOCIAL"/>
    <s v="0007 - CONSEJO NACIONAL PARA EL VIH SIDA"/>
    <x v="1"/>
    <x v="5"/>
    <x v="41"/>
    <s v="2.2 - CONTRATACIÓN DE SERVICIOS"/>
    <s v="2.2.6 - SEGUROS"/>
    <s v="S"/>
    <s v="00 - N/A"/>
    <s v="70 - DONACION EXTERNA"/>
    <s v="(en blanco)"/>
    <s v="99 - MULTIPROVINCIAL"/>
    <n v="0"/>
    <n v="0"/>
    <n v="518171.96"/>
    <n v="0"/>
  </r>
  <r>
    <s v="2023"/>
    <x v="0"/>
    <x v="0"/>
    <x v="1"/>
    <x v="1"/>
    <s v="2 - Poder Ejecutivo"/>
    <s v="0207 - MINISTERIO DE SALUD PÚBLICA Y ASISTENCIA SOCIAL"/>
    <s v="0007 - CONSEJO NACIONAL PARA EL VIH SIDA"/>
    <x v="1"/>
    <x v="5"/>
    <x v="41"/>
    <s v="2.2 - CONTRATACIÓN DE SERVICIOS"/>
    <s v="2.2.6 - SEGUROS"/>
    <s v="S"/>
    <s v="00 - N/A"/>
    <s v="70 - DONACION EXTERNA"/>
    <s v="(en blanco)"/>
    <s v="99 - MULTIPROVINCIAL"/>
    <n v="0"/>
    <n v="0"/>
    <n v="510157.88"/>
    <n v="0"/>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6000000"/>
    <n v="0"/>
    <n v="3000000"/>
    <n v="0"/>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0"/>
    <n v="58908.41"/>
    <n v="60000"/>
    <n v="58908.41"/>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1800000"/>
    <n v="1391220"/>
    <n v="1985000"/>
    <n v="0"/>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00000"/>
    <n v="505984"/>
    <n v="900000"/>
    <n v="505984"/>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400000"/>
    <n v="342023"/>
    <n v="155000"/>
    <n v="342023"/>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0"/>
    <n v="0"/>
    <n v="24554.67"/>
    <n v="0"/>
  </r>
  <r>
    <s v="2023"/>
    <x v="0"/>
    <x v="0"/>
    <x v="1"/>
    <x v="1"/>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53270"/>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120000"/>
    <n v="18317.580000000002"/>
    <n v="120000"/>
    <n v="18317.580000000002"/>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160000"/>
    <n v="0"/>
    <n v="160000"/>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140000"/>
    <n v="0"/>
    <n v="140000"/>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8943400"/>
    <n v="6188490.7199999997"/>
    <n v="8943400"/>
    <n v="1869023.52"/>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44310000"/>
    <n v="42095071.680000007"/>
    <n v="44510000"/>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750000"/>
    <n v="228756.63"/>
    <n v="750000"/>
    <n v="228756.63"/>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1200000"/>
    <n v="0"/>
    <n v="1200000"/>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3400000"/>
    <n v="1785587"/>
    <n v="3400000"/>
    <n v="1715787"/>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0"/>
    <n v="9625967.5800000001"/>
    <n v="20000000"/>
    <n v="9625967.5800000001"/>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0"/>
    <n v="0"/>
    <n v="85268.5"/>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0"/>
    <n v="0"/>
    <n v="43510"/>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929847"/>
    <n v="0"/>
    <n v="929847"/>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0"/>
    <n v="0"/>
    <n v="96162.96"/>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0"/>
    <n v="0"/>
    <n v="105430.24"/>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0"/>
    <n v="0"/>
    <n v="493560.56"/>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4073064"/>
    <n v="0"/>
    <n v="14073064"/>
    <n v="0"/>
  </r>
  <r>
    <s v="2023"/>
    <x v="0"/>
    <x v="0"/>
    <x v="1"/>
    <x v="1"/>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0"/>
    <n v="0"/>
    <n v="1481894.9"/>
    <n v="0"/>
  </r>
  <r>
    <s v="2023"/>
    <x v="0"/>
    <x v="0"/>
    <x v="1"/>
    <x v="1"/>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782908"/>
    <n v="0"/>
    <n v="782908"/>
    <n v="0"/>
  </r>
  <r>
    <s v="2023"/>
    <x v="0"/>
    <x v="0"/>
    <x v="1"/>
    <x v="1"/>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2939047"/>
    <n v="352483.82"/>
    <n v="2939047"/>
    <n v="352483.82"/>
  </r>
  <r>
    <s v="2023"/>
    <x v="0"/>
    <x v="0"/>
    <x v="1"/>
    <x v="1"/>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125000"/>
    <n v="212164"/>
    <n v="125000"/>
    <n v="49088"/>
  </r>
  <r>
    <s v="2023"/>
    <x v="0"/>
    <x v="0"/>
    <x v="1"/>
    <x v="1"/>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3090654.549999997"/>
    <n v="0"/>
  </r>
  <r>
    <s v="2023"/>
    <x v="0"/>
    <x v="0"/>
    <x v="1"/>
    <x v="1"/>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0"/>
    <n v="0"/>
    <n v="1292695.32"/>
    <n v="0"/>
  </r>
  <r>
    <s v="2023"/>
    <x v="0"/>
    <x v="0"/>
    <x v="1"/>
    <x v="1"/>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0"/>
    <n v="0"/>
    <n v="1036559.25"/>
    <n v="0"/>
  </r>
  <r>
    <s v="2023"/>
    <x v="0"/>
    <x v="0"/>
    <x v="1"/>
    <x v="1"/>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1"/>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1"/>
    <s v="2 - Poder Ejecutivo"/>
    <s v="0207 - MINISTERIO DE SALUD PÚBLICA Y ASISTENCIA SOCIAL"/>
    <s v="0007 - CONSEJO NACIONAL PARA EL VIH SIDA"/>
    <x v="1"/>
    <x v="5"/>
    <x v="41"/>
    <s v="2.3 - MATERIALES Y SUMINISTROS"/>
    <s v="2.3.2 - TEXTILES Y VESTUARIOS"/>
    <s v="S"/>
    <s v="00 - N/A"/>
    <s v="10 - FONDO GENERAL"/>
    <s v="(en blanco)"/>
    <s v="99 - MULTIPROVINCIAL"/>
    <n v="67200"/>
    <n v="0"/>
    <n v="67200"/>
    <n v="0"/>
  </r>
  <r>
    <s v="2023"/>
    <x v="0"/>
    <x v="0"/>
    <x v="1"/>
    <x v="1"/>
    <s v="2 - Poder Ejecutivo"/>
    <s v="0207 - MINISTERIO DE SALUD PÚBLICA Y ASISTENCIA SOCIAL"/>
    <s v="0007 - CONSEJO NACIONAL PARA EL VIH SIDA"/>
    <x v="1"/>
    <x v="5"/>
    <x v="41"/>
    <s v="2.3 - MATERIALES Y SUMINISTROS"/>
    <s v="2.3.2 - TEXTILES Y VESTUARIOS"/>
    <s v="S"/>
    <s v="00 - N/A"/>
    <s v="10 - FONDO GENERAL"/>
    <s v="(en blanco)"/>
    <s v="99 - MULTIPROVINCIAL"/>
    <n v="335150"/>
    <n v="199444.31"/>
    <n v="335150"/>
    <n v="99999.81"/>
  </r>
  <r>
    <s v="2023"/>
    <x v="0"/>
    <x v="0"/>
    <x v="1"/>
    <x v="1"/>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00000"/>
    <n v="86553"/>
    <n v="200000"/>
    <n v="86553"/>
  </r>
  <r>
    <s v="2023"/>
    <x v="0"/>
    <x v="0"/>
    <x v="1"/>
    <x v="1"/>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50000"/>
    <n v="77408"/>
    <n v="50000"/>
    <n v="77408"/>
  </r>
  <r>
    <s v="2023"/>
    <x v="0"/>
    <x v="0"/>
    <x v="1"/>
    <x v="1"/>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1"/>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36511.41999999998"/>
    <n v="660000"/>
    <n v="218115.53999999998"/>
  </r>
  <r>
    <s v="2023"/>
    <x v="0"/>
    <x v="0"/>
    <x v="1"/>
    <x v="1"/>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1"/>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00000"/>
    <n v="233200"/>
    <n v="1000000"/>
    <n v="233200"/>
  </r>
  <r>
    <s v="2023"/>
    <x v="0"/>
    <x v="0"/>
    <x v="1"/>
    <x v="1"/>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22500"/>
    <n v="0"/>
    <n v="22500"/>
    <n v="0"/>
  </r>
  <r>
    <s v="2023"/>
    <x v="0"/>
    <x v="0"/>
    <x v="1"/>
    <x v="1"/>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1"/>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1"/>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327300"/>
    <n v="0"/>
    <n v="327300"/>
    <n v="0"/>
  </r>
  <r>
    <s v="2023"/>
    <x v="0"/>
    <x v="0"/>
    <x v="1"/>
    <x v="1"/>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025294"/>
    <n v="0"/>
    <n v="11025294"/>
    <n v="0"/>
  </r>
  <r>
    <s v="2023"/>
    <x v="0"/>
    <x v="0"/>
    <x v="1"/>
    <x v="1"/>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600000"/>
    <n v="53828.7"/>
    <n v="600000"/>
    <n v="53828.7"/>
  </r>
  <r>
    <s v="2023"/>
    <x v="0"/>
    <x v="0"/>
    <x v="1"/>
    <x v="1"/>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3435550"/>
    <n v="1676508.3299999998"/>
    <n v="3507550"/>
    <n v="1601507.5299999998"/>
  </r>
  <r>
    <s v="2023"/>
    <x v="0"/>
    <x v="0"/>
    <x v="1"/>
    <x v="1"/>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500000"/>
    <n v="19593.900000000001"/>
    <n v="500000"/>
    <n v="19593.900000000001"/>
  </r>
  <r>
    <s v="2023"/>
    <x v="0"/>
    <x v="0"/>
    <x v="1"/>
    <x v="1"/>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113000"/>
    <n v="0"/>
    <n v="41000"/>
    <n v="0"/>
  </r>
  <r>
    <s v="2023"/>
    <x v="0"/>
    <x v="0"/>
    <x v="1"/>
    <x v="1"/>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115000"/>
    <n v="0"/>
    <n v="0"/>
    <n v="0"/>
  </r>
  <r>
    <s v="2023"/>
    <x v="0"/>
    <x v="0"/>
    <x v="1"/>
    <x v="1"/>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0"/>
    <n v="0"/>
  </r>
  <r>
    <s v="2023"/>
    <x v="0"/>
    <x v="0"/>
    <x v="1"/>
    <x v="1"/>
    <s v="2 - Poder Ejecutivo"/>
    <s v="0208 - MINISTERIO DE DEPORTES Y RECREACIÓN"/>
    <s v="0001 - MINISTERIO DE DEPORTES Y RECREACIÓN"/>
    <x v="1"/>
    <x v="6"/>
    <x v="45"/>
    <s v="2.7 - OBRAS"/>
    <s v="2.7.2 - INFRAESTRUCTURA"/>
    <s v="N"/>
    <s v="00 - N/A"/>
    <s v="10 - FONDO GENERAL"/>
    <s v="(en blanco)"/>
    <s v="99 - MULTIPROVINCIAL"/>
    <n v="0"/>
    <n v="0"/>
    <n v="300000"/>
    <n v="0"/>
  </r>
  <r>
    <s v="2023"/>
    <x v="0"/>
    <x v="0"/>
    <x v="1"/>
    <x v="1"/>
    <s v="2 - Poder Ejecutivo"/>
    <s v="0208 - MINISTERIO DE DEPORTES Y RECREACIÓN"/>
    <s v="0001 - MINISTERIO DE DEPORTES Y RECREACIÓN"/>
    <x v="1"/>
    <x v="6"/>
    <x v="45"/>
    <s v="2.7 - OBRAS"/>
    <s v="2.7.2 - INFRAESTRUCTURA"/>
    <s v="N"/>
    <s v="00 - N/A"/>
    <s v="10 - FONDO GENERAL"/>
    <s v="(en blanco)"/>
    <s v="99 - MULTIPROVINCIAL"/>
    <n v="175000000"/>
    <n v="298775514.17999995"/>
    <n v="300088865.25"/>
    <n v="271295067.76000005"/>
  </r>
  <r>
    <s v="2023"/>
    <x v="0"/>
    <x v="0"/>
    <x v="1"/>
    <x v="1"/>
    <s v="2 - Poder Ejecutivo"/>
    <s v="0209 - MINISTERIO DE TRABAJO"/>
    <s v="0001 - MINISTERIO DE TRABAJO"/>
    <x v="1"/>
    <x v="2"/>
    <x v="92"/>
    <s v="2.1 - REMUNERACIONES Y CONTRIBUCIONES"/>
    <s v="2.1.1 - REMUNERACIONES"/>
    <s v="S"/>
    <s v="00 - N/A"/>
    <s v="60 - CREDITO EXTERNO"/>
    <s v="(en blanco)"/>
    <s v="25 - SANTIAGO"/>
    <n v="11828474"/>
    <n v="0"/>
    <n v="0"/>
    <n v="0"/>
  </r>
  <r>
    <s v="2023"/>
    <x v="0"/>
    <x v="0"/>
    <x v="1"/>
    <x v="1"/>
    <s v="2 - Poder Ejecutivo"/>
    <s v="0209 - MINISTERIO DE TRABAJO"/>
    <s v="0001 - MINISTERIO DE TRABAJO"/>
    <x v="1"/>
    <x v="2"/>
    <x v="92"/>
    <s v="2.2 - CONTRATACIÓN DE SERVICIOS"/>
    <s v="2.2.8 - OTROS SERVICIOS NO INCLUIDOS EN CONCEPTOS ANTERIORES"/>
    <s v="S"/>
    <s v="00 - N/A"/>
    <s v="60 - CREDITO EXTERNO"/>
    <s v="(en blanco)"/>
    <s v="25 - SANTIAGO"/>
    <n v="48878933"/>
    <n v="0"/>
    <n v="2587694"/>
    <n v="0"/>
  </r>
  <r>
    <s v="2023"/>
    <x v="0"/>
    <x v="0"/>
    <x v="1"/>
    <x v="1"/>
    <s v="2 - Poder Ejecutivo"/>
    <s v="0209 - MINISTERIO DE TRABAJO"/>
    <s v="0001 - MINISTERIO DE TRABAJO"/>
    <x v="1"/>
    <x v="2"/>
    <x v="92"/>
    <s v="2.2 - CONTRATACIÓN DE SERVICIOS"/>
    <s v="2.2.8 - OTROS SERVICIOS NO INCLUIDOS EN CONCEPTOS ANTERIORES"/>
    <s v="S"/>
    <s v="00 - N/A"/>
    <s v="60 - CREDITO EXTERNO"/>
    <s v="(en blanco)"/>
    <s v="25 - SANTIAGO"/>
    <n v="25687198"/>
    <n v="0"/>
    <n v="8642306"/>
    <n v="0"/>
  </r>
  <r>
    <s v="2023"/>
    <x v="0"/>
    <x v="0"/>
    <x v="1"/>
    <x v="1"/>
    <s v="2 - Poder Ejecutivo"/>
    <s v="0209 - MINISTERIO DE TRABAJO"/>
    <s v="0001 - MINISTERIO DE TRABAJO"/>
    <x v="1"/>
    <x v="2"/>
    <x v="92"/>
    <s v="2.3 - MATERIALES Y SUMINISTROS"/>
    <s v="2.3.1 - ALIMENTOS Y PRODUCTOS AGROFORESTALES"/>
    <s v="S"/>
    <s v="00 - N/A"/>
    <s v="60 - CREDITO EXTERNO"/>
    <s v="(en blanco)"/>
    <s v="25 - SANTIAGO"/>
    <n v="5216453"/>
    <n v="0"/>
    <n v="0"/>
    <n v="0"/>
  </r>
  <r>
    <s v="2023"/>
    <x v="0"/>
    <x v="0"/>
    <x v="1"/>
    <x v="1"/>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4266950"/>
    <n v="6600000"/>
    <n v="4266950"/>
  </r>
  <r>
    <s v="2023"/>
    <x v="0"/>
    <x v="0"/>
    <x v="1"/>
    <x v="1"/>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15000000"/>
    <n v="13916600"/>
    <n v="18600000"/>
    <n v="13916600"/>
  </r>
  <r>
    <s v="2023"/>
    <x v="0"/>
    <x v="0"/>
    <x v="1"/>
    <x v="1"/>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5000000"/>
    <n v="3150000"/>
    <n v="5000000"/>
    <n v="3150000"/>
  </r>
  <r>
    <s v="2023"/>
    <x v="0"/>
    <x v="0"/>
    <x v="1"/>
    <x v="1"/>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500000"/>
    <n v="0"/>
    <n v="500000"/>
    <n v="0"/>
  </r>
  <r>
    <s v="2023"/>
    <x v="0"/>
    <x v="0"/>
    <x v="1"/>
    <x v="1"/>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350000"/>
    <n v="223335"/>
    <n v="350000"/>
    <n v="223335"/>
  </r>
  <r>
    <s v="2023"/>
    <x v="0"/>
    <x v="0"/>
    <x v="1"/>
    <x v="1"/>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350000"/>
    <n v="223650"/>
    <n v="350000"/>
    <n v="223650"/>
  </r>
  <r>
    <s v="2023"/>
    <x v="0"/>
    <x v="0"/>
    <x v="1"/>
    <x v="1"/>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250000"/>
    <n v="37502.999999999993"/>
    <n v="250000"/>
    <n v="37503"/>
  </r>
  <r>
    <s v="2023"/>
    <x v="0"/>
    <x v="0"/>
    <x v="1"/>
    <x v="1"/>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1"/>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1"/>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300100"/>
    <n v="500000"/>
    <n v="300100"/>
  </r>
  <r>
    <s v="2023"/>
    <x v="0"/>
    <x v="0"/>
    <x v="1"/>
    <x v="1"/>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1"/>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0"/>
    <n v="0"/>
    <n v="0"/>
  </r>
  <r>
    <s v="2023"/>
    <x v="0"/>
    <x v="0"/>
    <x v="1"/>
    <x v="1"/>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0"/>
    <n v="345065.04000000004"/>
    <n v="700000"/>
    <n v="205603.20000000001"/>
  </r>
  <r>
    <s v="2023"/>
    <x v="0"/>
    <x v="0"/>
    <x v="1"/>
    <x v="1"/>
    <s v="2 - Poder Ejecutivo"/>
    <s v="0210 - MINISTERIO DE AGRICULTURA"/>
    <s v="0001 - MINISTERIO DE AGRICULTURA"/>
    <x v="3"/>
    <x v="10"/>
    <x v="25"/>
    <s v="2.2 - CONTRATACIÓN DE SERVICIOS"/>
    <s v="2.2.6 - SEGUROS"/>
    <s v="S"/>
    <s v="01 - MEJORAMIENTO DE LA SANIDAD E INOCUIDAD AGRO-ALIMENTARIA EN LA REPÚBLICA DOMINICANA"/>
    <s v="60 - CREDITO EXTERNO"/>
    <n v="14119"/>
    <s v="99 - MULTIPROVINCIAL"/>
    <n v="0"/>
    <n v="0"/>
    <n v="524663"/>
    <n v="0"/>
  </r>
  <r>
    <s v="2023"/>
    <x v="0"/>
    <x v="0"/>
    <x v="1"/>
    <x v="1"/>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1"/>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48086.62"/>
    <n v="500000"/>
    <n v="116406.45000000001"/>
  </r>
  <r>
    <s v="2023"/>
    <x v="0"/>
    <x v="0"/>
    <x v="1"/>
    <x v="1"/>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0"/>
    <n v="150000"/>
    <n v="0"/>
  </r>
  <r>
    <s v="2023"/>
    <x v="0"/>
    <x v="0"/>
    <x v="1"/>
    <x v="1"/>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300000"/>
    <n v="0"/>
    <n v="50000"/>
    <n v="0"/>
  </r>
  <r>
    <s v="2023"/>
    <x v="0"/>
    <x v="0"/>
    <x v="1"/>
    <x v="1"/>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00000"/>
    <n v="100000"/>
    <n v="1000000"/>
    <n v="0"/>
  </r>
  <r>
    <s v="2023"/>
    <x v="0"/>
    <x v="0"/>
    <x v="1"/>
    <x v="1"/>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450000"/>
    <n v="0"/>
    <n v="150000"/>
    <n v="0"/>
  </r>
  <r>
    <s v="2023"/>
    <x v="0"/>
    <x v="0"/>
    <x v="1"/>
    <x v="1"/>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300000"/>
    <n v="1399999.99"/>
    <n v="1300000"/>
    <n v="899999.99"/>
  </r>
  <r>
    <s v="2023"/>
    <x v="0"/>
    <x v="0"/>
    <x v="1"/>
    <x v="1"/>
    <s v="2 - Poder Ejecutivo"/>
    <s v="0210 - MINISTERIO DE AGRICULTURA"/>
    <s v="0001 - MINISTERIO DE AGRICULTURA"/>
    <x v="3"/>
    <x v="10"/>
    <x v="25"/>
    <s v="2.2 - CONTRATACIÓN DE SERVICIOS"/>
    <s v="2.2.8 - OTROS SERVICIOS NO INCLUIDOS EN CONCEPTOS ANTERIORES"/>
    <s v="S"/>
    <s v="01 - MEJORAMIENTO DE LA SANIDAD E INOCUIDAD AGRO-ALIMENTARIA EN LA REPÚBLICA DOMINICANA"/>
    <s v="60 - CREDITO EXTERNO"/>
    <n v="14119"/>
    <s v="99 - MULTIPROVINCIAL"/>
    <n v="0"/>
    <n v="0"/>
    <n v="28832557"/>
    <n v="0"/>
  </r>
  <r>
    <s v="2023"/>
    <x v="0"/>
    <x v="0"/>
    <x v="1"/>
    <x v="1"/>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289159"/>
    <n v="500000"/>
    <n v="289159"/>
  </r>
  <r>
    <s v="2023"/>
    <x v="0"/>
    <x v="0"/>
    <x v="1"/>
    <x v="1"/>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755023"/>
    <n v="900000"/>
    <n v="549703"/>
  </r>
  <r>
    <s v="2023"/>
    <x v="0"/>
    <x v="0"/>
    <x v="1"/>
    <x v="1"/>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200000"/>
    <n v="0"/>
    <n v="0"/>
    <n v="0"/>
  </r>
  <r>
    <s v="2023"/>
    <x v="0"/>
    <x v="0"/>
    <x v="1"/>
    <x v="1"/>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200000"/>
    <n v="0"/>
    <n v="50000"/>
    <n v="0"/>
  </r>
  <r>
    <s v="2023"/>
    <x v="0"/>
    <x v="0"/>
    <x v="1"/>
    <x v="1"/>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500000"/>
    <n v="0"/>
    <n v="50000"/>
    <n v="0"/>
  </r>
  <r>
    <s v="2023"/>
    <x v="0"/>
    <x v="0"/>
    <x v="1"/>
    <x v="1"/>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700000"/>
    <n v="0"/>
    <n v="100000"/>
    <n v="0"/>
  </r>
  <r>
    <s v="2023"/>
    <x v="0"/>
    <x v="0"/>
    <x v="1"/>
    <x v="1"/>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1800000"/>
    <n v="896477.04"/>
    <n v="1800000"/>
    <n v="325678.82"/>
  </r>
  <r>
    <s v="2023"/>
    <x v="0"/>
    <x v="0"/>
    <x v="1"/>
    <x v="1"/>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200000"/>
    <n v="0"/>
    <n v="200000"/>
    <n v="0"/>
  </r>
  <r>
    <s v="2023"/>
    <x v="0"/>
    <x v="0"/>
    <x v="1"/>
    <x v="1"/>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200000"/>
    <n v="0"/>
    <n v="0"/>
    <n v="0"/>
  </r>
  <r>
    <s v="2023"/>
    <x v="0"/>
    <x v="0"/>
    <x v="1"/>
    <x v="1"/>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100000"/>
    <n v="0"/>
    <n v="100000"/>
    <n v="0"/>
  </r>
  <r>
    <s v="2023"/>
    <x v="0"/>
    <x v="0"/>
    <x v="1"/>
    <x v="1"/>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300000"/>
    <n v="0"/>
    <n v="50000"/>
    <n v="0"/>
  </r>
  <r>
    <s v="2023"/>
    <x v="0"/>
    <x v="0"/>
    <x v="1"/>
    <x v="1"/>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200000"/>
    <n v="202370"/>
    <n v="200000"/>
    <n v="202370"/>
  </r>
  <r>
    <s v="2023"/>
    <x v="0"/>
    <x v="0"/>
    <x v="1"/>
    <x v="1"/>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200000"/>
    <n v="18000"/>
    <n v="0"/>
    <n v="18000"/>
  </r>
  <r>
    <s v="2023"/>
    <x v="0"/>
    <x v="0"/>
    <x v="1"/>
    <x v="1"/>
    <s v="2 - Poder Ejecutivo"/>
    <s v="0210 - MINISTERIO DE AGRICULTURA"/>
    <s v="0001 - MINISTERIO DE AGRICULTURA"/>
    <x v="3"/>
    <x v="10"/>
    <x v="25"/>
    <s v="2.3 - MATERIALES Y SUMINISTROS"/>
    <s v="2.3.2 - TEXTILES Y VESTUARIOS"/>
    <s v="S"/>
    <s v="01 - MEJORAMIENTO DE LA SANIDAD E INOCUIDAD AGRO-ALIMENTARIA EN LA REPÚBLICA DOMINICANA"/>
    <s v="60 - CREDITO EXTERNO"/>
    <n v="14119"/>
    <s v="99 - MULTIPROVINCIAL"/>
    <n v="0"/>
    <n v="0"/>
    <n v="10641132"/>
    <n v="0"/>
  </r>
  <r>
    <s v="2023"/>
    <x v="0"/>
    <x v="0"/>
    <x v="1"/>
    <x v="1"/>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100000"/>
    <n v="0"/>
    <n v="100000"/>
    <n v="0"/>
  </r>
  <r>
    <s v="2023"/>
    <x v="0"/>
    <x v="0"/>
    <x v="1"/>
    <x v="1"/>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100000"/>
    <n v="0"/>
    <n v="100000"/>
    <n v="0"/>
  </r>
  <r>
    <s v="2023"/>
    <x v="0"/>
    <x v="0"/>
    <x v="1"/>
    <x v="1"/>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100000"/>
    <n v="0"/>
    <n v="100000"/>
    <n v="0"/>
  </r>
  <r>
    <s v="2023"/>
    <x v="0"/>
    <x v="0"/>
    <x v="1"/>
    <x v="1"/>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100000"/>
    <n v="107830.15999999999"/>
    <n v="100000"/>
    <n v="107830.15999999999"/>
  </r>
  <r>
    <s v="2023"/>
    <x v="0"/>
    <x v="0"/>
    <x v="1"/>
    <x v="1"/>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50000"/>
    <n v="0"/>
    <n v="50000"/>
    <n v="0"/>
  </r>
  <r>
    <s v="2023"/>
    <x v="0"/>
    <x v="0"/>
    <x v="1"/>
    <x v="1"/>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150000"/>
    <n v="0"/>
    <n v="0"/>
    <n v="0"/>
  </r>
  <r>
    <s v="2023"/>
    <x v="0"/>
    <x v="0"/>
    <x v="1"/>
    <x v="1"/>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300000"/>
    <n v="187385"/>
    <n v="200000"/>
    <n v="187385"/>
  </r>
  <r>
    <s v="2023"/>
    <x v="0"/>
    <x v="0"/>
    <x v="1"/>
    <x v="1"/>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500000"/>
    <n v="454178.4"/>
    <n v="500000"/>
    <n v="87084"/>
  </r>
  <r>
    <s v="2023"/>
    <x v="0"/>
    <x v="0"/>
    <x v="1"/>
    <x v="1"/>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50000"/>
    <n v="0"/>
    <n v="50000"/>
    <n v="0"/>
  </r>
  <r>
    <s v="2023"/>
    <x v="0"/>
    <x v="0"/>
    <x v="1"/>
    <x v="1"/>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000000"/>
    <n v="462082.51"/>
    <n v="1300000"/>
    <n v="462082.51"/>
  </r>
  <r>
    <s v="2023"/>
    <x v="0"/>
    <x v="0"/>
    <x v="1"/>
    <x v="1"/>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300000"/>
    <n v="0"/>
    <n v="300000"/>
    <n v="0"/>
  </r>
  <r>
    <s v="2023"/>
    <x v="0"/>
    <x v="0"/>
    <x v="1"/>
    <x v="1"/>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300000"/>
    <n v="0"/>
    <n v="100000"/>
    <n v="0"/>
  </r>
  <r>
    <s v="2023"/>
    <x v="0"/>
    <x v="0"/>
    <x v="1"/>
    <x v="1"/>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500000"/>
    <n v="0"/>
    <n v="200000"/>
    <n v="0"/>
  </r>
  <r>
    <s v="2023"/>
    <x v="0"/>
    <x v="0"/>
    <x v="1"/>
    <x v="1"/>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250000"/>
    <n v="0"/>
    <n v="250000"/>
    <n v="0"/>
  </r>
  <r>
    <s v="2023"/>
    <x v="0"/>
    <x v="0"/>
    <x v="1"/>
    <x v="1"/>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50000"/>
    <n v="83780"/>
    <n v="150000"/>
    <n v="83780"/>
  </r>
  <r>
    <s v="2023"/>
    <x v="0"/>
    <x v="0"/>
    <x v="1"/>
    <x v="1"/>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50000"/>
    <n v="189500"/>
    <n v="150000"/>
    <n v="0"/>
  </r>
  <r>
    <s v="2023"/>
    <x v="0"/>
    <x v="0"/>
    <x v="1"/>
    <x v="1"/>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1500000"/>
    <n v="237955.26"/>
    <n v="1000000"/>
    <n v="207956.12"/>
  </r>
  <r>
    <s v="2023"/>
    <x v="0"/>
    <x v="0"/>
    <x v="1"/>
    <x v="1"/>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50000"/>
    <n v="0"/>
    <n v="50000"/>
    <n v="0"/>
  </r>
  <r>
    <s v="2023"/>
    <x v="0"/>
    <x v="0"/>
    <x v="1"/>
    <x v="1"/>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500000"/>
    <n v="95538.69"/>
    <n v="300000"/>
    <n v="4799.95"/>
  </r>
  <r>
    <s v="2023"/>
    <x v="0"/>
    <x v="0"/>
    <x v="1"/>
    <x v="1"/>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900000"/>
    <n v="243575.6"/>
    <n v="500000"/>
    <n v="223575.78"/>
  </r>
  <r>
    <s v="2023"/>
    <x v="0"/>
    <x v="0"/>
    <x v="1"/>
    <x v="1"/>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500000"/>
    <n v="0"/>
    <n v="500000"/>
    <n v="0"/>
  </r>
  <r>
    <s v="2023"/>
    <x v="0"/>
    <x v="0"/>
    <x v="1"/>
    <x v="1"/>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1000000"/>
    <n v="379215.18"/>
    <n v="500000"/>
    <n v="249216"/>
  </r>
  <r>
    <s v="2023"/>
    <x v="0"/>
    <x v="0"/>
    <x v="1"/>
    <x v="1"/>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
    <n v="0"/>
    <n v="100000"/>
    <n v="0"/>
  </r>
  <r>
    <s v="2023"/>
    <x v="0"/>
    <x v="0"/>
    <x v="1"/>
    <x v="1"/>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300000"/>
    <n v="400000"/>
    <n v="300000"/>
    <n v="400000"/>
  </r>
  <r>
    <s v="2023"/>
    <x v="0"/>
    <x v="0"/>
    <x v="1"/>
    <x v="1"/>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300000"/>
    <n v="285625"/>
    <n v="150000"/>
    <n v="47750"/>
  </r>
  <r>
    <s v="2023"/>
    <x v="0"/>
    <x v="0"/>
    <x v="1"/>
    <x v="1"/>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300000"/>
    <n v="0"/>
    <n v="150000"/>
    <n v="0"/>
  </r>
  <r>
    <s v="2023"/>
    <x v="0"/>
    <x v="0"/>
    <x v="1"/>
    <x v="1"/>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400000"/>
    <n v="600000"/>
    <n v="400000"/>
    <n v="600000"/>
  </r>
  <r>
    <s v="2023"/>
    <x v="0"/>
    <x v="0"/>
    <x v="1"/>
    <x v="1"/>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600000"/>
    <n v="0"/>
    <n v="600000"/>
    <n v="0"/>
  </r>
  <r>
    <s v="2023"/>
    <x v="0"/>
    <x v="0"/>
    <x v="1"/>
    <x v="1"/>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100000"/>
    <n v="0"/>
    <n v="100000"/>
    <n v="0"/>
  </r>
  <r>
    <s v="2023"/>
    <x v="0"/>
    <x v="0"/>
    <x v="1"/>
    <x v="1"/>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500000"/>
    <n v="389110"/>
    <n v="200000"/>
    <n v="389110"/>
  </r>
  <r>
    <s v="2023"/>
    <x v="0"/>
    <x v="0"/>
    <x v="1"/>
    <x v="1"/>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500000"/>
    <n v="0"/>
    <n v="300000"/>
    <n v="0"/>
  </r>
  <r>
    <s v="2023"/>
    <x v="0"/>
    <x v="0"/>
    <x v="1"/>
    <x v="1"/>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400000"/>
    <n v="186873.83"/>
    <n v="200000"/>
    <n v="186873.83"/>
  </r>
  <r>
    <s v="2023"/>
    <x v="0"/>
    <x v="0"/>
    <x v="1"/>
    <x v="1"/>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13310.4"/>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50000"/>
    <n v="8092.97"/>
    <n v="150000"/>
    <n v="8092.97"/>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50000"/>
    <n v="0"/>
    <n v="150000"/>
    <n v="0"/>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200000"/>
    <n v="119999.81"/>
    <n v="400000"/>
    <n v="119999.81"/>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300000"/>
    <n v="13600"/>
    <n v="200000"/>
    <n v="13600"/>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200000"/>
    <n v="135499.4"/>
    <n v="200000"/>
    <n v="135499.4"/>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00000"/>
    <n v="107655.01000000001"/>
    <n v="100000"/>
    <n v="88594.02"/>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50000"/>
    <n v="0"/>
    <n v="50000"/>
    <n v="0"/>
  </r>
  <r>
    <s v="2023"/>
    <x v="0"/>
    <x v="0"/>
    <x v="1"/>
    <x v="1"/>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00000"/>
    <n v="0"/>
    <n v="100000"/>
    <n v="0"/>
  </r>
  <r>
    <s v="2023"/>
    <x v="0"/>
    <x v="0"/>
    <x v="1"/>
    <x v="1"/>
    <s v="2 - Poder Ejecutivo"/>
    <s v="0210 - MINISTERIO DE AGRICULTURA"/>
    <s v="0001 - MINISTERIO DE AGRICULTURA"/>
    <x v="3"/>
    <x v="10"/>
    <x v="25"/>
    <s v="2.7 - OBRAS"/>
    <s v="2.7.2 - INFRAESTRUCTURA"/>
    <s v="N"/>
    <s v="00 - N/A"/>
    <s v="10 - FONDO GENERAL"/>
    <s v="(en blanco)"/>
    <s v="99 - MULTIPROVINCIAL"/>
    <n v="0"/>
    <n v="0"/>
    <n v="1200000"/>
    <n v="0"/>
  </r>
  <r>
    <s v="2023"/>
    <x v="0"/>
    <x v="0"/>
    <x v="1"/>
    <x v="1"/>
    <s v="2 - Poder Ejecutivo"/>
    <s v="0210 - MINISTERIO DE AGRICULTURA"/>
    <s v="0001 - MINISTERIO DE AGRICULTURA"/>
    <x v="3"/>
    <x v="10"/>
    <x v="25"/>
    <s v="2.7 - OBRAS"/>
    <s v="2.7.2 - INFRAESTRUCTURA"/>
    <s v="N"/>
    <s v="00 - N/A"/>
    <s v="10 - FONDO GENERAL"/>
    <s v="(en blanco)"/>
    <s v="99 - MULTIPROVINCIAL"/>
    <n v="100000"/>
    <n v="0"/>
    <n v="100000"/>
    <n v="0"/>
  </r>
  <r>
    <s v="2023"/>
    <x v="0"/>
    <x v="0"/>
    <x v="1"/>
    <x v="1"/>
    <s v="2 - Poder Ejecutivo"/>
    <s v="0210 - MINISTERIO DE AGRICULTURA"/>
    <s v="0001 - MINISTERIO DE AGRICULTURA"/>
    <x v="3"/>
    <x v="10"/>
    <x v="25"/>
    <s v="2.7 - OBRAS"/>
    <s v="2.7.2 - INFRAESTRUCTURA"/>
    <s v="N"/>
    <s v="00 - N/A"/>
    <s v="10 - FONDO GENERAL"/>
    <s v="(en blanco)"/>
    <s v="99 - MULTIPROVINCIAL"/>
    <n v="542274612"/>
    <n v="710784375.31999993"/>
    <n v="1071309657"/>
    <n v="623705513.96000004"/>
  </r>
  <r>
    <s v="2023"/>
    <x v="0"/>
    <x v="0"/>
    <x v="1"/>
    <x v="1"/>
    <s v="2 - Poder Ejecutivo"/>
    <s v="0210 - MINISTERIO DE AGRICULTURA"/>
    <s v="0001 - MINISTERIO DE AGRICULTURA"/>
    <x v="3"/>
    <x v="10"/>
    <x v="25"/>
    <s v="2.7 - OBRAS"/>
    <s v="2.7.2 - INFRAESTRUCTURA"/>
    <s v="N"/>
    <s v="00 - N/A"/>
    <s v="10 - FONDO GENERAL"/>
    <s v="(en blanco)"/>
    <s v="99 - MULTIPROVINCIAL"/>
    <n v="2000000"/>
    <n v="0"/>
    <n v="800000"/>
    <n v="0"/>
  </r>
  <r>
    <s v="2023"/>
    <x v="0"/>
    <x v="0"/>
    <x v="1"/>
    <x v="1"/>
    <s v="2 - Poder Ejecutivo"/>
    <s v="0210 - MINISTERIO DE AGRICULTURA"/>
    <s v="0001 - MINISTERIO DE AGRICULTURA"/>
    <x v="3"/>
    <x v="10"/>
    <x v="25"/>
    <s v="2.7 - OBRAS"/>
    <s v="2.7.2 - INFRAESTRUCTURA"/>
    <s v="N"/>
    <s v="00 - N/A"/>
    <s v="10 - FONDO GENERAL"/>
    <s v="(en blanco)"/>
    <s v="99 - MULTIPROVINCIAL"/>
    <n v="304323584"/>
    <n v="224326646.61999997"/>
    <n v="346604584"/>
    <n v="73348446.620000005"/>
  </r>
  <r>
    <s v="2023"/>
    <x v="0"/>
    <x v="0"/>
    <x v="1"/>
    <x v="1"/>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1"/>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000000"/>
    <n v="5999625.1100000003"/>
    <n v="6000000"/>
    <n v="0"/>
  </r>
  <r>
    <s v="2023"/>
    <x v="0"/>
    <x v="0"/>
    <x v="1"/>
    <x v="1"/>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100000"/>
    <n v="0"/>
    <n v="0"/>
    <n v="0"/>
  </r>
  <r>
    <s v="2023"/>
    <x v="0"/>
    <x v="0"/>
    <x v="1"/>
    <x v="1"/>
    <s v="2 - Poder Ejecutivo"/>
    <s v="0210 - MINISTERIO DE AGRICULTURA"/>
    <s v="0001 - MINISTERIO DE AGRICULTURA"/>
    <x v="3"/>
    <x v="10"/>
    <x v="47"/>
    <s v="2.7 - OBRAS"/>
    <s v="2.7.2 - INFRAESTRUCTURA"/>
    <s v="N"/>
    <s v="00 - N/A"/>
    <s v="50 - CRÉDITO INTERNO"/>
    <s v="(en blanco)"/>
    <s v="99 - MULTIPROVINCIAL"/>
    <n v="0"/>
    <n v="0"/>
    <n v="190000000"/>
    <n v="0"/>
  </r>
  <r>
    <s v="2023"/>
    <x v="0"/>
    <x v="0"/>
    <x v="1"/>
    <x v="1"/>
    <s v="2 - Poder Ejecutivo"/>
    <s v="0210 - MINISTERIO DE AGRICULTURA"/>
    <s v="0001 - MINISTERIO DE AGRICULTURA"/>
    <x v="3"/>
    <x v="10"/>
    <x v="47"/>
    <s v="2.7 - OBRAS"/>
    <s v="2.7.2 - INFRAESTRUCTURA"/>
    <s v="N"/>
    <s v="00 - N/A"/>
    <s v="60 - CREDITO EXTERNO"/>
    <s v="(en blanco)"/>
    <s v="99 - MULTIPROVINCIAL"/>
    <n v="0"/>
    <n v="0"/>
    <n v="169537157"/>
    <n v="0"/>
  </r>
  <r>
    <s v="2023"/>
    <x v="0"/>
    <x v="0"/>
    <x v="1"/>
    <x v="1"/>
    <s v="2 - Poder Ejecutivo"/>
    <s v="0210 - MINISTERIO DE AGRICULTURA"/>
    <s v="0001 - MINISTERIO DE AGRICULTURA"/>
    <x v="3"/>
    <x v="10"/>
    <x v="47"/>
    <s v="2.7 - OBRAS"/>
    <s v="2.7.2 - INFRAESTRUCTURA"/>
    <s v="N"/>
    <s v="00 - N/A"/>
    <s v="60 - CREDITO EXTERNO"/>
    <s v="(en blanco)"/>
    <s v="99 - MULTIPROVINCIAL"/>
    <n v="142375000"/>
    <n v="0"/>
    <n v="0"/>
    <n v="0"/>
  </r>
  <r>
    <s v="2023"/>
    <x v="0"/>
    <x v="0"/>
    <x v="1"/>
    <x v="1"/>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1"/>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15000000"/>
    <n v="20000000"/>
    <n v="20000000"/>
    <n v="9688754.9899999984"/>
  </r>
  <r>
    <s v="2023"/>
    <x v="0"/>
    <x v="0"/>
    <x v="1"/>
    <x v="1"/>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10100000"/>
    <n v="0"/>
    <n v="50000"/>
    <n v="0"/>
  </r>
  <r>
    <s v="2023"/>
    <x v="0"/>
    <x v="0"/>
    <x v="1"/>
    <x v="1"/>
    <s v="2 - Poder Ejecutivo"/>
    <s v="0210 - MINISTERIO DE AGRICULTURA"/>
    <s v="0001 - MINISTERIO DE AGRICULTURA"/>
    <x v="1"/>
    <x v="14"/>
    <x v="48"/>
    <s v="2.7 - OBRAS"/>
    <s v="2.7.2 - INFRAESTRUCTURA"/>
    <s v="N"/>
    <s v="00 - N/A"/>
    <s v="10 - FONDO GENERAL"/>
    <s v="(en blanco)"/>
    <s v="99 - MULTIPROVINCIAL"/>
    <n v="100000"/>
    <n v="0"/>
    <n v="100000"/>
    <n v="0"/>
  </r>
  <r>
    <s v="2023"/>
    <x v="0"/>
    <x v="0"/>
    <x v="1"/>
    <x v="1"/>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380000"/>
    <n v="840000"/>
    <n v="1380000"/>
    <n v="674000"/>
  </r>
  <r>
    <s v="2023"/>
    <x v="0"/>
    <x v="0"/>
    <x v="1"/>
    <x v="1"/>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15000"/>
    <n v="0"/>
    <n v="115000"/>
    <n v="0"/>
  </r>
  <r>
    <s v="2023"/>
    <x v="0"/>
    <x v="0"/>
    <x v="1"/>
    <x v="1"/>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109020"/>
    <n v="59556"/>
    <n v="109020"/>
    <n v="47786.6"/>
  </r>
  <r>
    <s v="2023"/>
    <x v="0"/>
    <x v="0"/>
    <x v="1"/>
    <x v="1"/>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97980"/>
    <n v="59640"/>
    <n v="97980"/>
    <n v="47854"/>
  </r>
  <r>
    <s v="2023"/>
    <x v="0"/>
    <x v="0"/>
    <x v="1"/>
    <x v="1"/>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0562"/>
    <n v="10080"/>
    <n v="20562"/>
    <n v="8088"/>
  </r>
  <r>
    <s v="2023"/>
    <x v="0"/>
    <x v="0"/>
    <x v="1"/>
    <x v="1"/>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70770"/>
    <n v="378000"/>
    <n v="70770"/>
  </r>
  <r>
    <s v="2023"/>
    <x v="0"/>
    <x v="0"/>
    <x v="1"/>
    <x v="1"/>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1"/>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1"/>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509328"/>
    <n v="583200"/>
    <n v="509328"/>
  </r>
  <r>
    <s v="2023"/>
    <x v="0"/>
    <x v="0"/>
    <x v="1"/>
    <x v="1"/>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0"/>
    <n v="0"/>
    <n v="283087"/>
    <n v="0"/>
  </r>
  <r>
    <s v="2023"/>
    <x v="0"/>
    <x v="0"/>
    <x v="1"/>
    <x v="1"/>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1"/>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1"/>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70200"/>
    <n v="0"/>
    <n v="81562"/>
    <n v="0"/>
  </r>
  <r>
    <s v="2023"/>
    <x v="0"/>
    <x v="0"/>
    <x v="1"/>
    <x v="1"/>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069248"/>
    <n v="0"/>
    <n v="2733264"/>
    <n v="0"/>
  </r>
  <r>
    <s v="2023"/>
    <x v="0"/>
    <x v="0"/>
    <x v="1"/>
    <x v="1"/>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398525"/>
    <n v="0"/>
    <n v="398525"/>
    <n v="0"/>
  </r>
  <r>
    <s v="2023"/>
    <x v="0"/>
    <x v="0"/>
    <x v="1"/>
    <x v="1"/>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398500"/>
    <n v="398500"/>
    <n v="398500"/>
    <n v="132801.20000000001"/>
  </r>
  <r>
    <s v="2023"/>
    <x v="0"/>
    <x v="0"/>
    <x v="1"/>
    <x v="1"/>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18200"/>
    <n v="0"/>
    <n v="18200"/>
    <n v="0"/>
  </r>
  <r>
    <s v="2023"/>
    <x v="0"/>
    <x v="0"/>
    <x v="1"/>
    <x v="1"/>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10000"/>
    <n v="0"/>
    <n v="10000"/>
    <n v="0"/>
  </r>
  <r>
    <s v="2023"/>
    <x v="0"/>
    <x v="0"/>
    <x v="1"/>
    <x v="1"/>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1"/>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1"/>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1"/>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1"/>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1"/>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1"/>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1"/>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1"/>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914870.689999999"/>
    <n v="15921801"/>
    <n v="15914870.689999999"/>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0295873.62"/>
    <n v="194668254"/>
    <n v="160295873.61999997"/>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447614.130000003"/>
    <n v="21504271"/>
    <n v="21447614.130000003"/>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42364181.740000002"/>
    <n v="47881639"/>
    <n v="30982061.740000002"/>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294734.8099999996"/>
    <n v="4296224"/>
    <n v="4294734.8100000005"/>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600259.7599999998"/>
    <n v="9769923.8399999999"/>
    <n v="9600259.7599999998"/>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99646.4699999997"/>
    <n v="3499942"/>
    <n v="3499646.4699999997"/>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522383.1899999995"/>
    <n v="2535998"/>
    <n v="2522383.19"/>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121005.130000001"/>
    <n v="10135545"/>
    <n v="10121005.130000001"/>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89708.9100000001"/>
    <n v="7406196"/>
    <n v="7389708.9100000001"/>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64754.509999998"/>
    <n v="21427598"/>
    <n v="21364754.510000002"/>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133700.510000002"/>
    <n v="15144788"/>
    <n v="15133700.510000002"/>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73139.219999999"/>
    <n v="10622980"/>
    <n v="10573139.219999999"/>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425323.4299999997"/>
    <n v="8447660"/>
    <n v="8425323.4299999997"/>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436054.790000007"/>
    <n v="24436055"/>
    <n v="23436054.790000003"/>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1024030.550000001"/>
    <n v="11082698"/>
    <n v="11024030.550000001"/>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417800.84"/>
    <n v="4437406"/>
    <n v="4417800.84"/>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605002.089999989"/>
    <n v="35681232"/>
    <n v="35605002.089999996"/>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83972.49"/>
    <n v="10125403"/>
    <n v="10083972.49"/>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602443.329999998"/>
    <n v="13622533"/>
    <n v="13602443.33"/>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99586.239999998"/>
    <n v="19760557"/>
    <n v="19699586.239999998"/>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90961.420000002"/>
    <n v="18641008"/>
    <n v="18590961.420000002"/>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948704.539999984"/>
    <n v="60247284"/>
    <n v="59948704.539999992"/>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471269.909999996"/>
    <n v="76618876"/>
    <n v="76471269.910000011"/>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87968.329999998"/>
    <n v="42967247.159999996"/>
    <n v="42887968.329999998"/>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31713182.849999998"/>
    <n v="31799543"/>
    <n v="31713182.849999994"/>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76574.620000001"/>
    <n v="20421066"/>
    <n v="20376574.620000001"/>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990639.979999997"/>
    <n v="18990640"/>
    <n v="15990639.979999997"/>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96 - RECONSTRUCCIÓN DE LA INFRAESTRUCTURA VIAL URBANA DEL MUNICIPIO DE LOS ALCARRIZOS, PROVINCIA SANTO DOMINGO"/>
    <s v="10 - FONDO GENERAL"/>
    <n v="15336"/>
    <s v="32 - SANTO DOMINGO"/>
    <n v="0"/>
    <n v="31300830"/>
    <n v="41154885"/>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87 - RECONSTRUCCIÓN DE LA INFRAESTRUCTURA VIAL URBANA DEL MUNICIPIO MATANZAS, PROVINCIA PERAVIA"/>
    <s v="10 - FONDO GENERAL"/>
    <n v="15327"/>
    <s v="99 - MULTIPROVINCIAL"/>
    <n v="0"/>
    <n v="7967484"/>
    <n v="11908416"/>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RAMÓN SANTANA, PROVINCIA SAN PEDRO DE MACORÍS."/>
    <s v="10 - FONDO GENERAL"/>
    <n v="15937"/>
    <s v="23 - SAN PEDRO DE MACORIS"/>
    <n v="0"/>
    <n v="0"/>
    <n v="3150663.6"/>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5 - RECONSTRUCCIÓN DE LA INFRAESTRUCTURA VIAL URBANA DEL MUNICIPIO VILLA HERMOSA, PROVINCIA LA ROMANA"/>
    <s v="10 - FONDO GENERAL"/>
    <n v="16082"/>
    <s v="12 - LA ROMANA"/>
    <n v="0"/>
    <n v="0"/>
    <n v="3960627.33"/>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82 - RECONSTRUCCIÓN DE LA INFRAESTRUCTURA VIAL URBANA DEL MUNICIPIO LUPERÓN, PROVINCIA PUERTO PLATA"/>
    <s v="10 - FONDO GENERAL"/>
    <n v="16099"/>
    <s v="18 - PUERTO PLATA"/>
    <n v="0"/>
    <n v="50081328"/>
    <n v="59473735.590000004"/>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7 - RECONSTRUCCIÓN DE LA INFRAESTRUCTURA VIAL URBANA DEL MUNICIPIO EL SEIBO, PROVINCIA EL SEIBO"/>
    <s v="10 - FONDO GENERAL"/>
    <n v="16084"/>
    <s v="08 - EL SEIBO"/>
    <n v="0"/>
    <n v="22764240"/>
    <n v="23906020.760000002"/>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06 - RECONSTRUCCIÓN DE LA INFRAESTRUCTURA VIAL URBANA DEL MUNICIPIO DE GALVAN, PROVINCIA BAHORUCO"/>
    <s v="10 - FONDO GENERAL"/>
    <n v="15389"/>
    <s v="03 - BAHORUCO"/>
    <n v="0"/>
    <n v="11382120"/>
    <n v="13635034.98"/>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PUEBLO VIEJO, PROVINCIA AZUA"/>
    <s v="10 - FONDO GENERAL"/>
    <n v="15819"/>
    <s v="02 - AZUA"/>
    <n v="0"/>
    <n v="27317088"/>
    <n v="27402981.050000001"/>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8 - RECONSTRUCCIÓN DE LA INFRAESTRUCTURA VIAL URBANA DEL MUNICIPIO MICHES, PROVINCIA EL SEIBO"/>
    <s v="10 - FONDO GENERAL"/>
    <n v="16085"/>
    <s v="08 - EL SEIBO"/>
    <n v="0"/>
    <n v="34146360"/>
    <n v="44851122.490000002"/>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71 - RECONSTRUCCIÓN DE INFRAESTRUCTURA VIAL URBANA DEL MUNICIPIO CEVICOS, PROVINCIA SÁNCHEZ RAMÍREZ."/>
    <s v="10 - FONDO GENERAL"/>
    <n v="16088"/>
    <s v="24 - SANCHEZ RAMIREZ"/>
    <n v="0"/>
    <n v="0"/>
    <n v="31684399.25"/>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YAMASÁ, PROVINCIA MONTE PLATA"/>
    <s v="10 - FONDO GENERAL"/>
    <n v="15941"/>
    <s v="29 - MONTE PLATA"/>
    <n v="0"/>
    <n v="5691060"/>
    <n v="7559166.7199999997"/>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37 - RECONSTRUCCIÓN DE LA INFRAESTRUCTURA VIAL URBANA DEL MUNICIPIO OVIEDO, PROVINCIA PEDERNALES"/>
    <s v="10 - FONDO GENERAL"/>
    <n v="15815"/>
    <s v="16 - PEDERNALES"/>
    <n v="0"/>
    <n v="0"/>
    <n v="1173690.42"/>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96 - RECONSTRUCCIÓN DE LA INFRAESTRUCTURA VIAL URBANA DEL MUNICIPIO DE LAS TERRENAS, PROVINCIA SAMANÁ"/>
    <s v="10 - FONDO GENERAL"/>
    <n v="16163"/>
    <s v="20 - SAMANA"/>
    <n v="0"/>
    <n v="0"/>
    <n v="5622502.2199999997"/>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17 - RECONSTRUCCIÓN DE LA INFRAESTRUCTURA VIAL URBANA DEL MUNICIPIO LAS MATAS DE SANTA CRUZ, PROVINCIA MONTE CRISTI"/>
    <s v="10 - FONDO GENERAL"/>
    <n v="15402"/>
    <s v="15 - MONTE CRISTI"/>
    <n v="0"/>
    <n v="19918710"/>
    <n v="19926456.489999998"/>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04 - RECONSTRUCCIÓN DE LA INFRAESTRUCTURA VIAL URBANA DEL MUNICIPIO LA CIENAGA, PROVINCIA BARAHONA"/>
    <s v="10 - FONDO GENERAL"/>
    <n v="15387"/>
    <s v="04 - BARAHONA"/>
    <n v="0"/>
    <n v="5691060"/>
    <n v="6795456.7800000003"/>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18 - RECONSTRUCCIÓN DE LA INFRAESTRUCTURA VIAL URBANA DEL MUNICIPIO VALLEJUELO, PROVINCIA SAN JUAN"/>
    <s v="10 - FONDO GENERAL"/>
    <n v="15403"/>
    <s v="22 - SAN JUAN"/>
    <n v="0"/>
    <n v="5691060"/>
    <n v="6066830.7999999998"/>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19 - RECONSTRUCCIÓN DE LA INFRAESTRUCTURA VIAL URBANA DEL MUNICIPIO LAS MATAS DE FARFÁN, PROVINCIA SAN JUAN."/>
    <s v="10 - FONDO GENERAL"/>
    <n v="15404"/>
    <s v="22 - SAN JUAN"/>
    <n v="0"/>
    <n v="17073180"/>
    <n v="23631948.059999999"/>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NIZAO, PROVINCIA PERAVIA"/>
    <s v="10 - FONDO GENERAL"/>
    <n v="15943"/>
    <s v="17 - PERAVIA"/>
    <n v="0"/>
    <n v="7398378"/>
    <n v="7569780.1200000001"/>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79 - RECONSTRUCCIÓN DE LA INFRAESTRUCTURA VIAL URBANA DEL MUNICIPIO GUAYUBIN, PROVINCIA MONTE CRISTI"/>
    <s v="10 - FONDO GENERAL"/>
    <n v="16096"/>
    <s v="15 - MONTE CRISTI"/>
    <n v="0"/>
    <n v="17073180"/>
    <n v="43058108.939999998"/>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16 - RECONSTRUCCIÓN DE LA INFRAESTRUCTURA VIAL URBANA DEL MUNICIPIO DE SABANA LA MAR, PROVINCIA HATO MAYOR"/>
    <s v="10 - FONDO GENERAL"/>
    <n v="15401"/>
    <s v="30 - HATO MAYOR"/>
    <n v="0"/>
    <n v="9674802"/>
    <n v="9894721.1999999993"/>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11 - RECONSTRUCCIÓN DE LA INFRAESTRUCTURA VIAL URBANA DEL MUNICIPIO LOMA DE CABRERA, PROVINCIA DAJABÓN"/>
    <s v="10 - FONDO GENERAL"/>
    <n v="15394"/>
    <s v="05 - DAJABON"/>
    <n v="0"/>
    <n v="36991890"/>
    <n v="37104241.119999997"/>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09 - RECONSTRUCCIÓN DE LA INFRAESTRUCTURA VIAL URBANA DEL MUNICIPIO EL PINO, PROVINCIA DAJABÓN"/>
    <s v="10 - FONDO GENERAL"/>
    <n v="15392"/>
    <s v="05 - DAJABON"/>
    <n v="0"/>
    <n v="31300830"/>
    <n v="42142324.140000001"/>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JIMA ABAJO, PROVINCIA LA VEGA"/>
    <s v="10 - FONDO GENERAL"/>
    <n v="15936"/>
    <s v="13 - LA VEGA"/>
    <n v="0"/>
    <n v="22764240"/>
    <n v="32860712.640000001"/>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88 - RECONSTRUCCIÓN DE LA INFRAESTRUCTURA VIAL URBANA DEL MUNICIPIO SAN JOSÉ DE LAS MATAS, PROVINCIA SANTIAGO"/>
    <s v="10 - FONDO GENERAL"/>
    <n v="16105"/>
    <s v="25 - SANTIAGO"/>
    <n v="0"/>
    <n v="56910600"/>
    <n v="66330870.5"/>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05 - RECONSTRUCCIÓN DE LA INFRAESTRUCTURA VIAL URBANA DEL MUNICIPIO DE VILLA JARAGUA, PROVINCIA BAHORUCO"/>
    <s v="10 - FONDO GENERAL"/>
    <n v="15388"/>
    <s v="03 - BAHORUCO"/>
    <n v="0"/>
    <n v="5691060"/>
    <n v="14392025.02"/>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97 - RECONSTRUCCIÓN DE LA INFRAESTRUCTURA VIAL URBANA DEL MUNICIPIO EL FACTOR, PROVINCIA MARÍA TRINIDAD SÁNCHEZ"/>
    <s v="10 - FONDO GENERAL"/>
    <n v="16162"/>
    <s v="14 - MARIA TRINIDAD SANCHEZ"/>
    <n v="0"/>
    <n v="17073180"/>
    <n v="34758385.82"/>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81 - RECONSTRUCCIÓN DE LA INFRAESTRUCTURA VIAL URBANA DEL MUNICIPIO CASTILLO, PROVINCIA DUARTE"/>
    <s v="10 - FONDO GENERAL"/>
    <n v="16098"/>
    <s v="06 - DUARTE"/>
    <n v="0"/>
    <n v="11382120"/>
    <n v="16080755.07"/>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25 - RECONSTRUCCIÓN DE LA INFRAESTRUCTURA VIAL URBANA DEL MUNICIPIO GASPAR HERNANDEZ, PROVINCIA ESPAILLAT"/>
    <s v="10 - FONDO GENERAL"/>
    <n v="15803"/>
    <s v="09 - ESPAILLAT"/>
    <n v="0"/>
    <n v="28455300"/>
    <n v="49016859.140000001"/>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62 - RECONSTRUCCIÓN DE LA INFRAESTRUCTURA VIAL URBANA DEL MUNICIPIO VILLA ALTAGRACIA, PROVINCIA SAN CRISTÓBAL"/>
    <s v="10 - FONDO GENERAL"/>
    <n v="15948"/>
    <s v="21 - SAN CRISTOBAL"/>
    <n v="0"/>
    <n v="34146360"/>
    <n v="45690916.329999998"/>
    <n v="0"/>
  </r>
  <r>
    <s v="2023"/>
    <x v="0"/>
    <x v="0"/>
    <x v="1"/>
    <x v="1"/>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PERALTA, PROVINCIA AZUA"/>
    <s v="10 - FONDO GENERAL"/>
    <n v="15820"/>
    <s v="02 - AZUA"/>
    <n v="0"/>
    <n v="39837420"/>
    <n v="41540906.520000003"/>
    <n v="0"/>
  </r>
  <r>
    <s v="2023"/>
    <x v="0"/>
    <x v="0"/>
    <x v="1"/>
    <x v="1"/>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1"/>
    <s v="2 - Poder Ejecutivo"/>
    <s v="0211 - MINISTERIO DE OBRAS PÚBLICAS Y COMUNICACIONES"/>
    <s v="0001 - MINISTERIO DE OBRAS PUBLICAS Y COMUNICACIONES"/>
    <x v="3"/>
    <x v="9"/>
    <x v="19"/>
    <s v="2.7 - OBRAS"/>
    <s v="2.7.2 - INFRAESTRUCTURA"/>
    <s v="N"/>
    <s v="00 - N/A"/>
    <s v="50 - CRÉDITO INTERNO"/>
    <s v="(en blanco)"/>
    <s v="99 - MULTIPROVINCIAL"/>
    <n v="0"/>
    <n v="0"/>
    <n v="900000000"/>
    <n v="0"/>
  </r>
  <r>
    <s v="2023"/>
    <x v="0"/>
    <x v="0"/>
    <x v="1"/>
    <x v="1"/>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4300000"/>
    <n v="0"/>
  </r>
  <r>
    <s v="2023"/>
    <x v="0"/>
    <x v="0"/>
    <x v="1"/>
    <x v="1"/>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6792398.88"/>
    <n v="1941262714.27"/>
    <n v="136792398.88"/>
  </r>
  <r>
    <s v="2023"/>
    <x v="0"/>
    <x v="0"/>
    <x v="1"/>
    <x v="1"/>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71149131.939999998"/>
    <n v="71149131.939999998"/>
    <n v="71149131.939999998"/>
  </r>
  <r>
    <s v="2023"/>
    <x v="0"/>
    <x v="0"/>
    <x v="1"/>
    <x v="1"/>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0"/>
    <n v="6495048.3099999996"/>
    <n v="10000000"/>
    <n v="6495048.3099999996"/>
  </r>
  <r>
    <s v="2023"/>
    <x v="0"/>
    <x v="0"/>
    <x v="1"/>
    <x v="1"/>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90000000"/>
    <n v="0"/>
    <n v="0"/>
    <n v="0"/>
  </r>
  <r>
    <s v="2023"/>
    <x v="0"/>
    <x v="0"/>
    <x v="1"/>
    <x v="1"/>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70000000"/>
    <n v="0"/>
    <n v="0"/>
    <n v="0"/>
  </r>
  <r>
    <s v="2023"/>
    <x v="0"/>
    <x v="0"/>
    <x v="1"/>
    <x v="1"/>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420000000"/>
    <n v="0"/>
    <n v="0"/>
    <n v="0"/>
  </r>
  <r>
    <s v="2023"/>
    <x v="0"/>
    <x v="0"/>
    <x v="1"/>
    <x v="1"/>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90000000"/>
    <n v="0"/>
    <n v="0"/>
    <n v="0"/>
  </r>
  <r>
    <s v="2023"/>
    <x v="0"/>
    <x v="0"/>
    <x v="1"/>
    <x v="1"/>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1"/>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4048040730.98"/>
    <n v="6040730.4900000002"/>
  </r>
  <r>
    <s v="2023"/>
    <x v="0"/>
    <x v="0"/>
    <x v="1"/>
    <x v="1"/>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1"/>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1"/>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16151170.600000024"/>
    <n v="0"/>
  </r>
  <r>
    <s v="2023"/>
    <x v="0"/>
    <x v="0"/>
    <x v="1"/>
    <x v="1"/>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533592932"/>
    <n v="63431532.130000003"/>
  </r>
  <r>
    <s v="2023"/>
    <x v="0"/>
    <x v="0"/>
    <x v="1"/>
    <x v="1"/>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1"/>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61272693.34000015"/>
    <n v="0"/>
  </r>
  <r>
    <s v="2023"/>
    <x v="0"/>
    <x v="0"/>
    <x v="1"/>
    <x v="1"/>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1"/>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1"/>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019503"/>
    <n v="47044640.82"/>
    <n v="47102714.780000001"/>
    <n v="47044640.82"/>
  </r>
  <r>
    <s v="2023"/>
    <x v="0"/>
    <x v="0"/>
    <x v="1"/>
    <x v="1"/>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851706"/>
    <n v="0"/>
    <n v="0"/>
    <n v="0"/>
  </r>
  <r>
    <s v="2023"/>
    <x v="0"/>
    <x v="0"/>
    <x v="1"/>
    <x v="1"/>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1"/>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6492214"/>
    <n v="17309007.149999999"/>
    <n v="17492214"/>
    <n v="17309007.149999999"/>
  </r>
  <r>
    <s v="2023"/>
    <x v="0"/>
    <x v="0"/>
    <x v="1"/>
    <x v="1"/>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1315463"/>
    <n v="0"/>
    <n v="0"/>
    <n v="0"/>
  </r>
  <r>
    <s v="2023"/>
    <x v="0"/>
    <x v="0"/>
    <x v="1"/>
    <x v="1"/>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443847375.33999991"/>
    <n v="589904290"/>
    <n v="443847375.34000003"/>
  </r>
  <r>
    <s v="2023"/>
    <x v="0"/>
    <x v="0"/>
    <x v="1"/>
    <x v="1"/>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0"/>
    <n v="3275152.36"/>
    <n v="3300000"/>
    <n v="0"/>
  </r>
  <r>
    <s v="2023"/>
    <x v="0"/>
    <x v="0"/>
    <x v="1"/>
    <x v="1"/>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583520672"/>
    <n v="394830646.96000004"/>
    <n v="1520780085.1400003"/>
    <n v="393650031.65000004"/>
  </r>
  <r>
    <s v="2023"/>
    <x v="0"/>
    <x v="0"/>
    <x v="1"/>
    <x v="1"/>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27584879"/>
    <n v="0"/>
    <n v="1230631"/>
    <n v="0"/>
  </r>
  <r>
    <s v="2023"/>
    <x v="0"/>
    <x v="0"/>
    <x v="1"/>
    <x v="1"/>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89774677"/>
    <n v="183812329.64999998"/>
    <n v="179774677"/>
    <n v="183812329.64999998"/>
  </r>
  <r>
    <s v="2023"/>
    <x v="0"/>
    <x v="0"/>
    <x v="1"/>
    <x v="1"/>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7851152"/>
    <n v="0"/>
    <n v="4092369"/>
    <n v="0"/>
  </r>
  <r>
    <s v="2023"/>
    <x v="0"/>
    <x v="0"/>
    <x v="1"/>
    <x v="1"/>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78561292"/>
    <n v="61902222.619999997"/>
    <n v="62786208"/>
    <n v="61902222.619999997"/>
  </r>
  <r>
    <s v="2023"/>
    <x v="0"/>
    <x v="0"/>
    <x v="1"/>
    <x v="1"/>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3208653"/>
    <n v="0"/>
    <n v="0"/>
    <n v="0"/>
  </r>
  <r>
    <s v="2023"/>
    <x v="0"/>
    <x v="0"/>
    <x v="1"/>
    <x v="1"/>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1303866"/>
    <n v="28000000"/>
    <n v="28803866"/>
    <n v="28000000"/>
  </r>
  <r>
    <s v="2023"/>
    <x v="0"/>
    <x v="0"/>
    <x v="1"/>
    <x v="1"/>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1509264"/>
    <n v="0"/>
    <n v="0"/>
    <n v="0"/>
  </r>
  <r>
    <s v="2023"/>
    <x v="0"/>
    <x v="0"/>
    <x v="1"/>
    <x v="1"/>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88286969"/>
    <n v="72862660.99000001"/>
    <n v="73484479.159999996"/>
    <n v="72862660.99000001"/>
  </r>
  <r>
    <s v="2023"/>
    <x v="0"/>
    <x v="0"/>
    <x v="1"/>
    <x v="1"/>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3621207"/>
    <n v="0"/>
    <n v="0"/>
    <n v="0"/>
  </r>
  <r>
    <s v="2023"/>
    <x v="0"/>
    <x v="0"/>
    <x v="1"/>
    <x v="1"/>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1"/>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19381428"/>
    <n v="19348158"/>
    <n v="19381428"/>
    <n v="19348158"/>
  </r>
  <r>
    <s v="2023"/>
    <x v="0"/>
    <x v="0"/>
    <x v="1"/>
    <x v="1"/>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966730"/>
    <n v="0"/>
    <n v="966730"/>
    <n v="0"/>
  </r>
  <r>
    <s v="2023"/>
    <x v="0"/>
    <x v="0"/>
    <x v="1"/>
    <x v="1"/>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1"/>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2956038"/>
    <n v="23956038"/>
    <n v="22956038"/>
    <n v="23956038"/>
  </r>
  <r>
    <s v="2023"/>
    <x v="0"/>
    <x v="0"/>
    <x v="1"/>
    <x v="1"/>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1133890"/>
    <n v="0"/>
    <n v="1000000"/>
    <n v="0"/>
  </r>
  <r>
    <s v="2023"/>
    <x v="0"/>
    <x v="0"/>
    <x v="1"/>
    <x v="1"/>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1"/>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1681604"/>
    <n v="103876566.18000001"/>
    <n v="104825016.68000001"/>
    <n v="103876566.18000001"/>
  </r>
  <r>
    <s v="2023"/>
    <x v="0"/>
    <x v="0"/>
    <x v="1"/>
    <x v="1"/>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3771796"/>
    <n v="0"/>
    <n v="1498241"/>
    <n v="0"/>
  </r>
  <r>
    <s v="2023"/>
    <x v="0"/>
    <x v="0"/>
    <x v="1"/>
    <x v="1"/>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1046783"/>
    <n v="39348491.019999996"/>
    <n v="30046783"/>
    <n v="39348491.019999996"/>
  </r>
  <r>
    <s v="2023"/>
    <x v="0"/>
    <x v="0"/>
    <x v="1"/>
    <x v="1"/>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2081468"/>
    <n v="0"/>
    <n v="10848491.02"/>
    <n v="0"/>
  </r>
  <r>
    <s v="2023"/>
    <x v="0"/>
    <x v="0"/>
    <x v="1"/>
    <x v="1"/>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1"/>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1"/>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85750966"/>
    <n v="226543914.56999996"/>
    <n v="226183692.83000001"/>
    <n v="226543914.56999999"/>
  </r>
  <r>
    <s v="2023"/>
    <x v="0"/>
    <x v="0"/>
    <x v="1"/>
    <x v="1"/>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7665817"/>
    <n v="0"/>
    <n v="4665841"/>
    <n v="0"/>
  </r>
  <r>
    <s v="2023"/>
    <x v="0"/>
    <x v="0"/>
    <x v="1"/>
    <x v="1"/>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1109343171.5599999"/>
    <n v="1168397860.99"/>
    <n v="900471202.22000003"/>
  </r>
  <r>
    <s v="2023"/>
    <x v="0"/>
    <x v="0"/>
    <x v="1"/>
    <x v="1"/>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6713086"/>
    <n v="10915336.729999997"/>
    <n v="12713086"/>
    <n v="10915336.73"/>
  </r>
  <r>
    <s v="2023"/>
    <x v="0"/>
    <x v="0"/>
    <x v="1"/>
    <x v="1"/>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1289716"/>
    <n v="0"/>
    <n v="0"/>
    <n v="0"/>
  </r>
  <r>
    <s v="2023"/>
    <x v="0"/>
    <x v="0"/>
    <x v="1"/>
    <x v="1"/>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28118104"/>
    <n v="158393959.78"/>
    <n v="156137896.93000001"/>
    <n v="158393959.78"/>
  </r>
  <r>
    <s v="2023"/>
    <x v="0"/>
    <x v="0"/>
    <x v="1"/>
    <x v="1"/>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6191716"/>
    <n v="0"/>
    <n v="2481595"/>
    <n v="0"/>
  </r>
  <r>
    <s v="2023"/>
    <x v="0"/>
    <x v="0"/>
    <x v="1"/>
    <x v="1"/>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2867222"/>
    <n v="9000000"/>
    <n v="9867222"/>
    <n v="9000000"/>
  </r>
  <r>
    <s v="2023"/>
    <x v="0"/>
    <x v="0"/>
    <x v="1"/>
    <x v="1"/>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1588652"/>
    <n v="0"/>
    <n v="0"/>
    <n v="0"/>
  </r>
  <r>
    <s v="2023"/>
    <x v="0"/>
    <x v="0"/>
    <x v="1"/>
    <x v="1"/>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1"/>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193122947"/>
    <n v="206961057.91999999"/>
    <n v="207684293.15000001"/>
    <n v="206961057.91999999"/>
  </r>
  <r>
    <s v="2023"/>
    <x v="0"/>
    <x v="0"/>
    <x v="1"/>
    <x v="1"/>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7919009"/>
    <n v="0"/>
    <n v="101371"/>
    <n v="0"/>
  </r>
  <r>
    <s v="2023"/>
    <x v="0"/>
    <x v="0"/>
    <x v="1"/>
    <x v="1"/>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06536700"/>
    <n v="338504645.56999999"/>
    <n v="353767872.59000003"/>
    <n v="338504645.56999999"/>
  </r>
  <r>
    <s v="2023"/>
    <x v="0"/>
    <x v="0"/>
    <x v="1"/>
    <x v="1"/>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8437281"/>
    <n v="16494648.68"/>
    <n v="2375642"/>
    <n v="16494648.68"/>
  </r>
  <r>
    <s v="2023"/>
    <x v="0"/>
    <x v="0"/>
    <x v="1"/>
    <x v="1"/>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0250494"/>
    <n v="41551150.009999998"/>
    <n v="40250494"/>
    <n v="41551150.009999998"/>
  </r>
  <r>
    <s v="2023"/>
    <x v="0"/>
    <x v="0"/>
    <x v="1"/>
    <x v="1"/>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1976291"/>
    <n v="0"/>
    <n v="1300657"/>
    <n v="0"/>
  </r>
  <r>
    <s v="2023"/>
    <x v="0"/>
    <x v="0"/>
    <x v="1"/>
    <x v="1"/>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69229808"/>
    <n v="105820997.94"/>
    <n v="106910975.95"/>
    <n v="105820997.94000001"/>
  </r>
  <r>
    <s v="2023"/>
    <x v="0"/>
    <x v="0"/>
    <x v="1"/>
    <x v="1"/>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8144032"/>
    <n v="0"/>
    <n v="1300689"/>
    <n v="0"/>
  </r>
  <r>
    <s v="2023"/>
    <x v="0"/>
    <x v="0"/>
    <x v="1"/>
    <x v="1"/>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88663703.590000018"/>
    <n v="109761191.78"/>
    <n v="88663703.590000004"/>
  </r>
  <r>
    <s v="2023"/>
    <x v="0"/>
    <x v="0"/>
    <x v="1"/>
    <x v="1"/>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1"/>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40000001"/>
    <n v="49053424"/>
    <n v="48518976.140000001"/>
  </r>
  <r>
    <s v="2023"/>
    <x v="0"/>
    <x v="0"/>
    <x v="1"/>
    <x v="1"/>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1"/>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18343959"/>
    <n v="237729070.56999999"/>
    <n v="237928414.72"/>
    <n v="237729070.57000002"/>
  </r>
  <r>
    <s v="2023"/>
    <x v="0"/>
    <x v="0"/>
    <x v="1"/>
    <x v="1"/>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5716173"/>
    <n v="0"/>
    <n v="2573585"/>
    <n v="0"/>
  </r>
  <r>
    <s v="2023"/>
    <x v="0"/>
    <x v="0"/>
    <x v="1"/>
    <x v="1"/>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3690561"/>
    <n v="16960879"/>
    <n v="17690561"/>
    <n v="16960879"/>
  </r>
  <r>
    <s v="2023"/>
    <x v="0"/>
    <x v="0"/>
    <x v="1"/>
    <x v="1"/>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1171903"/>
    <n v="0"/>
    <n v="0"/>
    <n v="0"/>
  </r>
  <r>
    <s v="2023"/>
    <x v="0"/>
    <x v="0"/>
    <x v="1"/>
    <x v="1"/>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0197474"/>
    <n v="104050472.38999999"/>
    <n v="104050573"/>
    <n v="104050472.39"/>
  </r>
  <r>
    <s v="2023"/>
    <x v="0"/>
    <x v="0"/>
    <x v="1"/>
    <x v="1"/>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6340650"/>
    <n v="0"/>
    <n v="0"/>
    <n v="0"/>
  </r>
  <r>
    <s v="2023"/>
    <x v="0"/>
    <x v="0"/>
    <x v="1"/>
    <x v="1"/>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67664795"/>
    <n v="296628451.11999995"/>
    <n v="299454252.88"/>
    <n v="296628451.12"/>
  </r>
  <r>
    <s v="2023"/>
    <x v="0"/>
    <x v="0"/>
    <x v="1"/>
    <x v="1"/>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7702480"/>
    <n v="0"/>
    <n v="0"/>
    <n v="0"/>
  </r>
  <r>
    <s v="2023"/>
    <x v="0"/>
    <x v="0"/>
    <x v="1"/>
    <x v="1"/>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21374835"/>
    <n v="276583277.87999994"/>
    <n v="348297248"/>
    <n v="276583277.88"/>
  </r>
  <r>
    <s v="2023"/>
    <x v="0"/>
    <x v="0"/>
    <x v="1"/>
    <x v="1"/>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34008662"/>
    <n v="0"/>
    <n v="0"/>
    <n v="0"/>
  </r>
  <r>
    <s v="2023"/>
    <x v="0"/>
    <x v="0"/>
    <x v="1"/>
    <x v="1"/>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53404756"/>
    <n v="262095544.93000007"/>
    <n v="445183844.14999998"/>
    <n v="260171080.38999996"/>
  </r>
  <r>
    <s v="2023"/>
    <x v="0"/>
    <x v="0"/>
    <x v="1"/>
    <x v="1"/>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14118761"/>
    <n v="0"/>
    <n v="132832"/>
    <n v="0"/>
  </r>
  <r>
    <s v="2023"/>
    <x v="0"/>
    <x v="0"/>
    <x v="1"/>
    <x v="1"/>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03711699"/>
    <n v="74991911.310000002"/>
    <n v="75978470.840000004"/>
    <n v="71604943.349999994"/>
  </r>
  <r>
    <s v="2023"/>
    <x v="0"/>
    <x v="0"/>
    <x v="1"/>
    <x v="1"/>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9858599"/>
    <n v="0"/>
    <n v="0"/>
    <n v="0"/>
  </r>
  <r>
    <s v="2023"/>
    <x v="0"/>
    <x v="0"/>
    <x v="1"/>
    <x v="1"/>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35813689"/>
    <n v="305065540.56999999"/>
    <n v="305181991.36000001"/>
    <n v="305065540.56999999"/>
  </r>
  <r>
    <s v="2023"/>
    <x v="0"/>
    <x v="0"/>
    <x v="1"/>
    <x v="1"/>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11324684"/>
    <n v="0"/>
    <n v="0"/>
    <n v="0"/>
  </r>
  <r>
    <s v="2023"/>
    <x v="0"/>
    <x v="0"/>
    <x v="1"/>
    <x v="1"/>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57999499"/>
    <n v="108504771.11000001"/>
    <n v="118784768.88"/>
    <n v="108504771.11"/>
  </r>
  <r>
    <s v="2023"/>
    <x v="0"/>
    <x v="0"/>
    <x v="1"/>
    <x v="1"/>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10760645"/>
    <n v="0"/>
    <n v="1613918"/>
    <n v="0"/>
  </r>
  <r>
    <s v="2023"/>
    <x v="0"/>
    <x v="0"/>
    <x v="1"/>
    <x v="1"/>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75345000"/>
    <n v="155387280.90000001"/>
    <n v="161805294"/>
    <n v="155387280.89999998"/>
  </r>
  <r>
    <s v="2023"/>
    <x v="0"/>
    <x v="0"/>
    <x v="1"/>
    <x v="1"/>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8534060"/>
    <n v="0"/>
    <n v="853406"/>
    <n v="0"/>
  </r>
  <r>
    <s v="2023"/>
    <x v="0"/>
    <x v="0"/>
    <x v="1"/>
    <x v="1"/>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1"/>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1"/>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1"/>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1"/>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10 - FONDO GENERAL"/>
    <n v="14948"/>
    <s v="07 - ELIAS PINA"/>
    <n v="0"/>
    <n v="47501734.259999998"/>
    <n v="63335646"/>
    <n v="47501734.259999998"/>
  </r>
  <r>
    <s v="2023"/>
    <x v="0"/>
    <x v="0"/>
    <x v="1"/>
    <x v="1"/>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1"/>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6444626.75"/>
    <n v="56444554.450000003"/>
  </r>
  <r>
    <s v="2023"/>
    <x v="0"/>
    <x v="0"/>
    <x v="1"/>
    <x v="1"/>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0"/>
    <n v="2989558.8"/>
    <n v="0"/>
  </r>
  <r>
    <s v="2023"/>
    <x v="0"/>
    <x v="0"/>
    <x v="1"/>
    <x v="1"/>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268984012"/>
    <n v="318984015.44"/>
    <n v="268984012"/>
  </r>
  <r>
    <s v="2023"/>
    <x v="0"/>
    <x v="0"/>
    <x v="1"/>
    <x v="1"/>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8429309"/>
    <n v="8429309.5999999996"/>
    <n v="8429309"/>
  </r>
  <r>
    <s v="2023"/>
    <x v="0"/>
    <x v="0"/>
    <x v="1"/>
    <x v="1"/>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1"/>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2350439.5"/>
    <n v="52350437.25"/>
  </r>
  <r>
    <s v="2023"/>
    <x v="0"/>
    <x v="0"/>
    <x v="1"/>
    <x v="1"/>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0"/>
    <n v="4653194.25"/>
    <n v="0"/>
  </r>
  <r>
    <s v="2023"/>
    <x v="0"/>
    <x v="0"/>
    <x v="1"/>
    <x v="1"/>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062716.2"/>
    <n v="2062623"/>
  </r>
  <r>
    <s v="2023"/>
    <x v="0"/>
    <x v="0"/>
    <x v="1"/>
    <x v="1"/>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0"/>
    <n v="103517.4"/>
    <n v="0"/>
  </r>
  <r>
    <s v="2023"/>
    <x v="0"/>
    <x v="0"/>
    <x v="1"/>
    <x v="1"/>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76044184"/>
    <n v="76044103"/>
  </r>
  <r>
    <s v="2023"/>
    <x v="0"/>
    <x v="0"/>
    <x v="1"/>
    <x v="1"/>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0"/>
    <n v="4061843"/>
    <n v="0"/>
  </r>
  <r>
    <s v="2023"/>
    <x v="0"/>
    <x v="0"/>
    <x v="1"/>
    <x v="1"/>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0"/>
    <n v="5165615.6899999976"/>
    <n v="0"/>
  </r>
  <r>
    <s v="2023"/>
    <x v="0"/>
    <x v="0"/>
    <x v="1"/>
    <x v="1"/>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34051652.469999999"/>
    <n v="34051653.100000001"/>
    <n v="34051652.469999999"/>
  </r>
  <r>
    <s v="2023"/>
    <x v="0"/>
    <x v="0"/>
    <x v="1"/>
    <x v="1"/>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1"/>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1"/>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1"/>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1"/>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0"/>
    <n v="0"/>
    <n v="0"/>
  </r>
  <r>
    <s v="2023"/>
    <x v="0"/>
    <x v="0"/>
    <x v="1"/>
    <x v="1"/>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0000002"/>
    <n v="12471939.760000002"/>
    <n v="12471844.240000002"/>
  </r>
  <r>
    <s v="2023"/>
    <x v="0"/>
    <x v="0"/>
    <x v="1"/>
    <x v="1"/>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0"/>
    <n v="2276436.6"/>
    <n v="0"/>
  </r>
  <r>
    <s v="2023"/>
    <x v="0"/>
    <x v="0"/>
    <x v="1"/>
    <x v="1"/>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1"/>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0"/>
    <n v="0"/>
    <n v="0"/>
  </r>
  <r>
    <s v="2023"/>
    <x v="0"/>
    <x v="0"/>
    <x v="1"/>
    <x v="1"/>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1"/>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125748410.3"/>
    <n v="142209755.75999999"/>
    <n v="125748410.3"/>
  </r>
  <r>
    <s v="2023"/>
    <x v="0"/>
    <x v="0"/>
    <x v="1"/>
    <x v="1"/>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0596766"/>
    <n v="90596766"/>
  </r>
  <r>
    <s v="2023"/>
    <x v="0"/>
    <x v="0"/>
    <x v="1"/>
    <x v="1"/>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0"/>
    <n v="4546597"/>
    <n v="0"/>
  </r>
  <r>
    <s v="2023"/>
    <x v="0"/>
    <x v="0"/>
    <x v="1"/>
    <x v="1"/>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1"/>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208074326.03999999"/>
    <n v="320679185.39999998"/>
    <n v="208074326.03999999"/>
  </r>
  <r>
    <s v="2023"/>
    <x v="0"/>
    <x v="0"/>
    <x v="1"/>
    <x v="1"/>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1"/>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25693992.030000001"/>
    <n v="25693992.030000001"/>
    <n v="25693992.030000001"/>
  </r>
  <r>
    <s v="2023"/>
    <x v="0"/>
    <x v="0"/>
    <x v="1"/>
    <x v="1"/>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1"/>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18000000"/>
    <n v="100000000"/>
  </r>
  <r>
    <s v="2023"/>
    <x v="0"/>
    <x v="0"/>
    <x v="1"/>
    <x v="1"/>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81168086.950000003"/>
    <n v="25476126.949999999"/>
  </r>
  <r>
    <s v="2023"/>
    <x v="0"/>
    <x v="0"/>
    <x v="1"/>
    <x v="1"/>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1"/>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66725159.170000002"/>
    <n v="182902386.69"/>
    <n v="66725159.170000002"/>
  </r>
  <r>
    <s v="2023"/>
    <x v="0"/>
    <x v="0"/>
    <x v="1"/>
    <x v="1"/>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3699120.800000001"/>
    <n v="13699110"/>
  </r>
  <r>
    <s v="2023"/>
    <x v="0"/>
    <x v="0"/>
    <x v="1"/>
    <x v="1"/>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0"/>
    <n v="687490.2"/>
    <n v="0"/>
  </r>
  <r>
    <s v="2023"/>
    <x v="0"/>
    <x v="0"/>
    <x v="1"/>
    <x v="1"/>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0.21000000089406967"/>
    <n v="0"/>
  </r>
  <r>
    <s v="2023"/>
    <x v="0"/>
    <x v="0"/>
    <x v="1"/>
    <x v="1"/>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
    <n v="0"/>
  </r>
  <r>
    <s v="2023"/>
    <x v="0"/>
    <x v="0"/>
    <x v="1"/>
    <x v="1"/>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1"/>
    <s v="2 - Poder Ejecutivo"/>
    <s v="0211 - MINISTERIO DE OBRAS PÚBLICAS Y COMUNICACIONES"/>
    <s v="0001 - MINISTERIO DE OBRAS PUBLICAS Y COMUNICACIONES"/>
    <x v="3"/>
    <x v="9"/>
    <x v="19"/>
    <s v="2.7 - OBRAS"/>
    <s v="2.7.2 - INFRAESTRUCTURA"/>
    <s v="S"/>
    <s v="54 - CONSTRUCCIÓN AVENIDA DEL NUEVO CAMINO"/>
    <s v="10 - FONDO GENERAL"/>
    <n v="14109"/>
    <s v="32 - SANTO DOMINGO"/>
    <n v="0"/>
    <n v="144017215.53999999"/>
    <n v="144017215.53999999"/>
    <n v="144017215.53999999"/>
  </r>
  <r>
    <s v="2023"/>
    <x v="0"/>
    <x v="0"/>
    <x v="1"/>
    <x v="1"/>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1"/>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1"/>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91122069.640000001"/>
    <n v="127349243"/>
    <n v="91122069.640000001"/>
  </r>
  <r>
    <s v="2023"/>
    <x v="0"/>
    <x v="0"/>
    <x v="1"/>
    <x v="1"/>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719719.23999999"/>
    <n v="125000000"/>
  </r>
  <r>
    <s v="2023"/>
    <x v="0"/>
    <x v="0"/>
    <x v="1"/>
    <x v="1"/>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1"/>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1"/>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1"/>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1"/>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156000000"/>
    <n v="0"/>
  </r>
  <r>
    <s v="2023"/>
    <x v="0"/>
    <x v="0"/>
    <x v="1"/>
    <x v="1"/>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1"/>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10 - FONDO GENERAL"/>
    <n v="15328"/>
    <s v="24 - SANCHEZ RAMIREZ"/>
    <n v="0"/>
    <n v="86267199.030000001"/>
    <n v="86467199.030000001"/>
    <n v="86267199.030000001"/>
  </r>
  <r>
    <s v="2023"/>
    <x v="0"/>
    <x v="0"/>
    <x v="1"/>
    <x v="1"/>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1"/>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1"/>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57615312"/>
    <n v="27095234.57"/>
  </r>
  <r>
    <s v="2023"/>
    <x v="0"/>
    <x v="0"/>
    <x v="1"/>
    <x v="1"/>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1"/>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76073744.439999998"/>
    <n v="322474194.50999999"/>
    <n v="76073744.439999998"/>
  </r>
  <r>
    <s v="2023"/>
    <x v="0"/>
    <x v="0"/>
    <x v="1"/>
    <x v="1"/>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21264744.33000004"/>
    <n v="821753400.34000003"/>
    <n v="821264744.33000004"/>
  </r>
  <r>
    <s v="2023"/>
    <x v="0"/>
    <x v="0"/>
    <x v="1"/>
    <x v="1"/>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10 - FONDO GENERAL"/>
    <n v="15324"/>
    <s v="30 - HATO MAYOR"/>
    <n v="0"/>
    <n v="3254206.27"/>
    <n v="3254206.27"/>
    <n v="3254206.27"/>
  </r>
  <r>
    <s v="2023"/>
    <x v="0"/>
    <x v="0"/>
    <x v="1"/>
    <x v="1"/>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1"/>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10 - FONDO GENERAL"/>
    <n v="15336"/>
    <s v="32 - SANTO DOMINGO"/>
    <n v="0"/>
    <n v="0"/>
    <n v="64297960"/>
    <n v="0"/>
  </r>
  <r>
    <s v="2023"/>
    <x v="0"/>
    <x v="0"/>
    <x v="1"/>
    <x v="1"/>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1"/>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1"/>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10 - FONDO GENERAL"/>
    <n v="15323"/>
    <s v="32 - SANTO DOMINGO"/>
    <n v="0"/>
    <n v="3582094.74"/>
    <n v="75767106.74000001"/>
    <n v="3582094.74"/>
  </r>
  <r>
    <s v="2023"/>
    <x v="0"/>
    <x v="0"/>
    <x v="1"/>
    <x v="1"/>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1"/>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1"/>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10 - FONDO GENERAL"/>
    <n v="15338"/>
    <s v="06 - DUARTE"/>
    <n v="0"/>
    <n v="45852020.619999997"/>
    <n v="45861864.149999999"/>
    <n v="45852020.619999997"/>
  </r>
  <r>
    <s v="2023"/>
    <x v="0"/>
    <x v="0"/>
    <x v="1"/>
    <x v="1"/>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1"/>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34081159.210000001"/>
    <n v="34081160.109999999"/>
    <n v="34081159.210000001"/>
  </r>
  <r>
    <s v="2023"/>
    <x v="0"/>
    <x v="0"/>
    <x v="1"/>
    <x v="1"/>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1"/>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25533171"/>
    <n v="31695105.759999998"/>
    <n v="25533171"/>
  </r>
  <r>
    <s v="2023"/>
    <x v="0"/>
    <x v="0"/>
    <x v="1"/>
    <x v="1"/>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1"/>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26750122.189999998"/>
    <n v="95000000"/>
    <n v="26750122.189999998"/>
  </r>
  <r>
    <s v="2023"/>
    <x v="0"/>
    <x v="0"/>
    <x v="1"/>
    <x v="1"/>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120768606.85000001"/>
    <n v="130358978.95"/>
    <n v="120768606.85000001"/>
  </r>
  <r>
    <s v="2023"/>
    <x v="0"/>
    <x v="0"/>
    <x v="1"/>
    <x v="1"/>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1"/>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208252177.16"/>
    <n v="208300257"/>
    <n v="208252177.16"/>
  </r>
  <r>
    <s v="2023"/>
    <x v="0"/>
    <x v="0"/>
    <x v="1"/>
    <x v="1"/>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1"/>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10 - FONDO GENERAL"/>
    <n v="15316"/>
    <s v="21 - SAN CRISTOBAL"/>
    <n v="0"/>
    <n v="40288156.109999999"/>
    <n v="40288156.109999999"/>
    <n v="40288156.109999999"/>
  </r>
  <r>
    <s v="2023"/>
    <x v="0"/>
    <x v="0"/>
    <x v="1"/>
    <x v="1"/>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9999999.6500000004"/>
    <n v="10000000"/>
    <n v="9999999.6500000004"/>
  </r>
  <r>
    <s v="2023"/>
    <x v="0"/>
    <x v="0"/>
    <x v="1"/>
    <x v="1"/>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10 - FONDO GENERAL"/>
    <n v="15327"/>
    <s v="99 - MULTIPROVINCIAL"/>
    <n v="0"/>
    <n v="1775164.22"/>
    <n v="2366886"/>
    <n v="1775164.22"/>
  </r>
  <r>
    <s v="2023"/>
    <x v="0"/>
    <x v="0"/>
    <x v="1"/>
    <x v="1"/>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5000000"/>
    <n v="5000000"/>
    <n v="5000000"/>
  </r>
  <r>
    <s v="2023"/>
    <x v="0"/>
    <x v="0"/>
    <x v="1"/>
    <x v="1"/>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14199665.539999999"/>
    <n v="14716229"/>
    <n v="14199665.539999999"/>
  </r>
  <r>
    <s v="2023"/>
    <x v="0"/>
    <x v="0"/>
    <x v="1"/>
    <x v="1"/>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1"/>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10 - FONDO GENERAL"/>
    <n v="15310"/>
    <s v="09 - ESPAILLAT"/>
    <n v="0"/>
    <n v="63994823.719999999"/>
    <n v="63994823.719999999"/>
    <n v="63994823.719999999"/>
  </r>
  <r>
    <s v="2023"/>
    <x v="0"/>
    <x v="0"/>
    <x v="1"/>
    <x v="1"/>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1"/>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10 - FONDO GENERAL"/>
    <n v="15339"/>
    <s v="32 - SANTO DOMINGO"/>
    <n v="0"/>
    <n v="2624882.62"/>
    <n v="63481757"/>
    <n v="2624882.62"/>
  </r>
  <r>
    <s v="2023"/>
    <x v="0"/>
    <x v="0"/>
    <x v="1"/>
    <x v="1"/>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1"/>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10 - FONDO GENERAL"/>
    <n v="15314"/>
    <s v="23 - SAN PEDRO DE MACORIS"/>
    <n v="0"/>
    <n v="20000000"/>
    <n v="20000000"/>
    <n v="20000000"/>
  </r>
  <r>
    <s v="2023"/>
    <x v="0"/>
    <x v="0"/>
    <x v="1"/>
    <x v="1"/>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5000000"/>
    <n v="5000000"/>
    <n v="5000000"/>
  </r>
  <r>
    <s v="2023"/>
    <x v="0"/>
    <x v="0"/>
    <x v="1"/>
    <x v="1"/>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63319791.100000001"/>
    <n v="71535834.599999994"/>
    <n v="63319791.100000001"/>
  </r>
  <r>
    <s v="2023"/>
    <x v="0"/>
    <x v="0"/>
    <x v="1"/>
    <x v="1"/>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10 - FONDO GENERAL"/>
    <n v="15330"/>
    <s v="32 - SANTO DOMINGO"/>
    <n v="0"/>
    <n v="0"/>
    <n v="60000000"/>
    <n v="0"/>
  </r>
  <r>
    <s v="2023"/>
    <x v="0"/>
    <x v="0"/>
    <x v="1"/>
    <x v="1"/>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1"/>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32086854.149999999"/>
    <n v="48796920"/>
    <n v="32086854.149999999"/>
  </r>
  <r>
    <s v="2023"/>
    <x v="0"/>
    <x v="0"/>
    <x v="1"/>
    <x v="1"/>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1"/>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10 - FONDO GENERAL"/>
    <n v="15321"/>
    <s v="01 - DISTRITO NACIONAL"/>
    <n v="0"/>
    <n v="6228620"/>
    <n v="6228620"/>
    <n v="6228620"/>
  </r>
  <r>
    <s v="2023"/>
    <x v="0"/>
    <x v="0"/>
    <x v="1"/>
    <x v="1"/>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999892.07"/>
    <n v="50000000"/>
    <n v="49999892.07"/>
  </r>
  <r>
    <s v="2023"/>
    <x v="0"/>
    <x v="0"/>
    <x v="1"/>
    <x v="1"/>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10 - FONDO GENERAL"/>
    <n v="15337"/>
    <s v="02 - AZUA"/>
    <n v="0"/>
    <n v="9000000"/>
    <n v="9328022.0199999996"/>
    <n v="9000000"/>
  </r>
  <r>
    <s v="2023"/>
    <x v="0"/>
    <x v="0"/>
    <x v="1"/>
    <x v="1"/>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3169864.87"/>
    <n v="5000000"/>
    <n v="3169864.87"/>
  </r>
  <r>
    <s v="2023"/>
    <x v="0"/>
    <x v="0"/>
    <x v="1"/>
    <x v="1"/>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1"/>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9036253.0199999996"/>
    <n v="10000000"/>
    <n v="9036253.0199999996"/>
  </r>
  <r>
    <s v="2023"/>
    <x v="0"/>
    <x v="0"/>
    <x v="1"/>
    <x v="1"/>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1058645191.9299999"/>
    <n v="1060513690"/>
    <n v="1058645191.9299999"/>
  </r>
  <r>
    <s v="2023"/>
    <x v="0"/>
    <x v="0"/>
    <x v="1"/>
    <x v="1"/>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1"/>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90589952.799999997"/>
    <n v="143571049"/>
    <n v="90589952.799999997"/>
  </r>
  <r>
    <s v="2023"/>
    <x v="0"/>
    <x v="0"/>
    <x v="1"/>
    <x v="1"/>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1"/>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2619370.890000001"/>
    <n v="82619371.609999999"/>
    <n v="82619370.890000001"/>
  </r>
  <r>
    <s v="2023"/>
    <x v="0"/>
    <x v="0"/>
    <x v="1"/>
    <x v="1"/>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1"/>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1"/>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523389952.56"/>
    <n v="788648296.85000002"/>
    <n v="523389952.56"/>
  </r>
  <r>
    <s v="2023"/>
    <x v="0"/>
    <x v="0"/>
    <x v="1"/>
    <x v="1"/>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9999516.78999999"/>
    <n v="250000000"/>
    <n v="249999516.78999999"/>
  </r>
  <r>
    <s v="2023"/>
    <x v="0"/>
    <x v="0"/>
    <x v="1"/>
    <x v="1"/>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29000000"/>
    <n v="69000000"/>
    <n v="29000000"/>
  </r>
  <r>
    <s v="2023"/>
    <x v="0"/>
    <x v="0"/>
    <x v="1"/>
    <x v="1"/>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92724863.780000001"/>
  </r>
  <r>
    <s v="2023"/>
    <x v="0"/>
    <x v="0"/>
    <x v="1"/>
    <x v="1"/>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330735025.55000001"/>
    <n v="590500000"/>
    <n v="330735025.55000001"/>
  </r>
  <r>
    <s v="2023"/>
    <x v="0"/>
    <x v="0"/>
    <x v="1"/>
    <x v="1"/>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1"/>
    <s v="2 - Poder Ejecutivo"/>
    <s v="0211 - MINISTERIO DE OBRAS PÚBLICAS Y COMUNICACIONES"/>
    <s v="0001 - MINISTERIO DE OBRAS PUBLICAS Y COMUNICACIONES"/>
    <x v="3"/>
    <x v="9"/>
    <x v="19"/>
    <s v="2.7 - OBRAS"/>
    <s v="2.7.2 - INFRAESTRUCTURA"/>
    <s v="S"/>
    <s v="51 - RECONSTRUCCIÓN DE LA INFRAESTRUCTURA VIAL URBANA DEL MUNICIPIO RAMÓN SANTANA, PROVINCIA SAN PEDRO DE MACORÍS."/>
    <s v="10 - FONDO GENERAL"/>
    <n v="15937"/>
    <s v="23 - SAN PEDRO DE MACORIS"/>
    <n v="0"/>
    <n v="11754474.16"/>
    <n v="45372912.130000003"/>
    <n v="11754474.16"/>
  </r>
  <r>
    <s v="2023"/>
    <x v="0"/>
    <x v="0"/>
    <x v="1"/>
    <x v="1"/>
    <s v="2 - Poder Ejecutivo"/>
    <s v="0211 - MINISTERIO DE OBRAS PÚBLICAS Y COMUNICACIONES"/>
    <s v="0001 - MINISTERIO DE OBRAS PUBLICAS Y COMUNICACIONES"/>
    <x v="3"/>
    <x v="9"/>
    <x v="19"/>
    <s v="2.7 - OBRAS"/>
    <s v="2.7.2 - INFRAESTRUCTURA"/>
    <s v="S"/>
    <s v="65 - RECONSTRUCCIÓN DE LA INFRAESTRUCTURA VIAL URBANA DEL MUNICIPIO VILLA HERMOSA, PROVINCIA LA ROMANA"/>
    <s v="10 - FONDO GENERAL"/>
    <n v="16082"/>
    <s v="12 - LA ROMANA"/>
    <n v="0"/>
    <n v="45880637.979999997"/>
    <n v="78928361"/>
    <n v="45880637.979999997"/>
  </r>
  <r>
    <s v="2023"/>
    <x v="0"/>
    <x v="0"/>
    <x v="1"/>
    <x v="1"/>
    <s v="2 - Poder Ejecutivo"/>
    <s v="0211 - MINISTERIO DE OBRAS PÚBLICAS Y COMUNICACIONES"/>
    <s v="0001 - MINISTERIO DE OBRAS PUBLICAS Y COMUNICACIONES"/>
    <x v="3"/>
    <x v="9"/>
    <x v="19"/>
    <s v="2.7 - OBRAS"/>
    <s v="2.7.2 - INFRAESTRUCTURA"/>
    <s v="S"/>
    <s v="64 - RECONSTRUCCIÓN  DE LA INFRAESTRUCTURA VIAL URBANA DEL MUNICIPIO GUAYMATE, PROVINCIA LA ROMANA"/>
    <s v="10 - FONDO GENERAL"/>
    <n v="16081"/>
    <s v="12 - LA ROMANA"/>
    <n v="0"/>
    <n v="2142271.21"/>
    <n v="9256095.0099999998"/>
    <n v="2142271.21"/>
  </r>
  <r>
    <s v="2023"/>
    <x v="0"/>
    <x v="0"/>
    <x v="1"/>
    <x v="1"/>
    <s v="2 - Poder Ejecutivo"/>
    <s v="0211 - MINISTERIO DE OBRAS PÚBLICAS Y COMUNICACIONES"/>
    <s v="0001 - MINISTERIO DE OBRAS PUBLICAS Y COMUNICACIONES"/>
    <x v="3"/>
    <x v="9"/>
    <x v="19"/>
    <s v="2.7 - OBRAS"/>
    <s v="2.7.2 - INFRAESTRUCTURA"/>
    <s v="S"/>
    <s v="67 - RECONSTRUCCIÓN DE LA INFRAESTRUCTURA VIAL URBANA DEL MUNICIPIO EL SEIBO, PROVINCIA EL SEIBO"/>
    <s v="10 - FONDO GENERAL"/>
    <n v="16084"/>
    <s v="08 - EL SEIBO"/>
    <n v="0"/>
    <n v="35481608.200000003"/>
    <n v="47317793.68"/>
    <n v="35481608.200000003"/>
  </r>
  <r>
    <s v="2023"/>
    <x v="0"/>
    <x v="0"/>
    <x v="1"/>
    <x v="1"/>
    <s v="2 - Poder Ejecutivo"/>
    <s v="0211 - MINISTERIO DE OBRAS PÚBLICAS Y COMUNICACIONES"/>
    <s v="0001 - MINISTERIO DE OBRAS PUBLICAS Y COMUNICACIONES"/>
    <x v="3"/>
    <x v="9"/>
    <x v="19"/>
    <s v="2.7 - OBRAS"/>
    <s v="2.7.2 - INFRAESTRUCTURA"/>
    <s v="S"/>
    <s v="06 - RECONSTRUCCIÓN DE LA INFRAESTRUCTURA VIAL URBANA DEL MUNICIPIO DE GALVAN, PROVINCIA BAHORUCO"/>
    <s v="10 - FONDO GENERAL"/>
    <n v="15389"/>
    <s v="03 - BAHORUCO"/>
    <n v="0"/>
    <n v="0"/>
    <n v="40000000"/>
    <n v="0"/>
  </r>
  <r>
    <s v="2023"/>
    <x v="0"/>
    <x v="0"/>
    <x v="1"/>
    <x v="1"/>
    <s v="2 - Poder Ejecutivo"/>
    <s v="0211 - MINISTERIO DE OBRAS PÚBLICAS Y COMUNICACIONES"/>
    <s v="0001 - MINISTERIO DE OBRAS PUBLICAS Y COMUNICACIONES"/>
    <x v="3"/>
    <x v="9"/>
    <x v="19"/>
    <s v="2.7 - OBRAS"/>
    <s v="2.7.2 - INFRAESTRUCTURA"/>
    <s v="S"/>
    <s v="63 - RECONSTRUCCIÓN DE LA INFRAESTRUCTURA VIAL URBANA DEL MUNICIPIO BAJOS DE HAINA, PROVINCIA SAN CRISTÓBAL"/>
    <s v="10 - FONDO GENERAL"/>
    <n v="15949"/>
    <s v="21 - SAN CRISTOBAL"/>
    <n v="0"/>
    <n v="11442236.710000001"/>
    <n v="80000000"/>
    <n v="11442236.710000001"/>
  </r>
  <r>
    <s v="2023"/>
    <x v="0"/>
    <x v="0"/>
    <x v="1"/>
    <x v="1"/>
    <s v="2 - Poder Ejecutivo"/>
    <s v="0211 - MINISTERIO DE OBRAS PÚBLICAS Y COMUNICACIONES"/>
    <s v="0001 - MINISTERIO DE OBRAS PUBLICAS Y COMUNICACIONES"/>
    <x v="3"/>
    <x v="9"/>
    <x v="19"/>
    <s v="2.7 - OBRAS"/>
    <s v="2.7.2 - INFRAESTRUCTURA"/>
    <s v="S"/>
    <s v="39 - RECONSTRUCCIÓN DE LA INFRAESTRUCTURA VIAL URBANA DEL MUNICIPIO ESTEBANIA, PROVINCIA AZUA"/>
    <s v="10 - FONDO GENERAL"/>
    <n v="15817"/>
    <s v="02 - AZUA"/>
    <n v="0"/>
    <n v="0"/>
    <n v="40000000"/>
    <n v="0"/>
  </r>
  <r>
    <s v="2023"/>
    <x v="0"/>
    <x v="0"/>
    <x v="1"/>
    <x v="1"/>
    <s v="2 - Poder Ejecutivo"/>
    <s v="0211 - MINISTERIO DE OBRAS PÚBLICAS Y COMUNICACIONES"/>
    <s v="0001 - MINISTERIO DE OBRAS PUBLICAS Y COMUNICACIONES"/>
    <x v="3"/>
    <x v="9"/>
    <x v="19"/>
    <s v="2.7 - OBRAS"/>
    <s v="2.7.2 - INFRAESTRUCTURA"/>
    <s v="S"/>
    <s v="71 - RECONSTRUCCIÓN DE INFRAESTRUCTURA VIAL URBANA DEL MUNICIPIO CEVICOS, PROVINCIA SÁNCHEZ RAMÍREZ."/>
    <s v="10 - FONDO GENERAL"/>
    <n v="16088"/>
    <s v="24 - SANCHEZ RAMIREZ"/>
    <n v="0"/>
    <n v="125837794.29999998"/>
    <n v="128735226.56999999"/>
    <n v="125837794.29999998"/>
  </r>
  <r>
    <s v="2023"/>
    <x v="0"/>
    <x v="0"/>
    <x v="1"/>
    <x v="1"/>
    <s v="2 - Poder Ejecutivo"/>
    <s v="0211 - MINISTERIO DE OBRAS PÚBLICAS Y COMUNICACIONES"/>
    <s v="0001 - MINISTERIO DE OBRAS PUBLICAS Y COMUNICACIONES"/>
    <x v="3"/>
    <x v="9"/>
    <x v="19"/>
    <s v="2.7 - OBRAS"/>
    <s v="2.7.2 - INFRAESTRUCTURA"/>
    <s v="S"/>
    <s v="72 - RECONSTRUCCIÓN DE PUENTE ARROYO HONDO, AFECTADO POR VAGUADA ABRIL 2022, CARRETERA HACIENDA ESTRELLA-MONTE PLATA, MUNICIPIO MONTE PLATA, PROVINCIA MONTE PLATA"/>
    <s v="10 - FONDO GENERAL"/>
    <n v="16264"/>
    <s v="29 - MONTE PLATA"/>
    <n v="0"/>
    <n v="21160888.829999998"/>
    <n v="30229841.190000001"/>
    <n v="21160888.829999998"/>
  </r>
  <r>
    <s v="2023"/>
    <x v="0"/>
    <x v="0"/>
    <x v="1"/>
    <x v="1"/>
    <s v="2 - Poder Ejecutivo"/>
    <s v="0211 - MINISTERIO DE OBRAS PÚBLICAS Y COMUNICACIONES"/>
    <s v="0001 - MINISTERIO DE OBRAS PUBLICAS Y COMUNICACIONES"/>
    <x v="3"/>
    <x v="9"/>
    <x v="19"/>
    <s v="2.7 - OBRAS"/>
    <s v="2.7.2 - INFRAESTRUCTURA"/>
    <s v="S"/>
    <s v="55 - RECONSTRUCCIÓN DE LA INFRAESTRUCTURA VIAL URBANA DEL MUNICIPIO YAMASÁ, PROVINCIA MONTE PLATA"/>
    <s v="10 - FONDO GENERAL"/>
    <n v="15941"/>
    <s v="29 - MONTE PLATA"/>
    <n v="0"/>
    <n v="20247858.109999999"/>
    <n v="111489876.47"/>
    <n v="20247858.109999999"/>
  </r>
  <r>
    <s v="2023"/>
    <x v="0"/>
    <x v="0"/>
    <x v="1"/>
    <x v="1"/>
    <s v="2 - Poder Ejecutivo"/>
    <s v="0211 - MINISTERIO DE OBRAS PÚBLICAS Y COMUNICACIONES"/>
    <s v="0001 - MINISTERIO DE OBRAS PUBLICAS Y COMUNICACIONES"/>
    <x v="3"/>
    <x v="9"/>
    <x v="19"/>
    <s v="2.7 - OBRAS"/>
    <s v="2.7.2 - INFRAESTRUCTURA"/>
    <s v="S"/>
    <s v="03 - RECONSTRUCCIÓN DE LA INFRAESTRUCTURA VIAL URBANA DEL MUNICIPIO JAQUIMEYES, PROVINCIA BARAHONA"/>
    <s v="10 - FONDO GENERAL"/>
    <n v="15386"/>
    <s v="04 - BARAHONA"/>
    <n v="0"/>
    <n v="0"/>
    <n v="28303092.219999999"/>
    <n v="0"/>
  </r>
  <r>
    <s v="2023"/>
    <x v="0"/>
    <x v="0"/>
    <x v="1"/>
    <x v="1"/>
    <s v="2 - Poder Ejecutivo"/>
    <s v="0211 - MINISTERIO DE OBRAS PÚBLICAS Y COMUNICACIONES"/>
    <s v="0001 - MINISTERIO DE OBRAS PUBLICAS Y COMUNICACIONES"/>
    <x v="3"/>
    <x v="9"/>
    <x v="19"/>
    <s v="2.7 - OBRAS"/>
    <s v="2.7.2 - INFRAESTRUCTURA"/>
    <s v="S"/>
    <s v="66 - RECONSTRUCCIÓN DE LA INFRAESTRUCTURA VIAL URBANA DEL MUNICIPIO SAN RAFAEL DE YUMA, PROVINCIA LA ALTAGRACIA"/>
    <s v="10 - FONDO GENERAL"/>
    <n v="16083"/>
    <s v="11 - LA ALTAGRACIA"/>
    <n v="0"/>
    <n v="6257011.0899999999"/>
    <n v="87349863.059999987"/>
    <n v="6257011.0899999999"/>
  </r>
  <r>
    <s v="2023"/>
    <x v="0"/>
    <x v="0"/>
    <x v="1"/>
    <x v="1"/>
    <s v="2 - Poder Ejecutivo"/>
    <s v="0211 - MINISTERIO DE OBRAS PÚBLICAS Y COMUNICACIONES"/>
    <s v="0001 - MINISTERIO DE OBRAS PUBLICAS Y COMUNICACIONES"/>
    <x v="3"/>
    <x v="9"/>
    <x v="19"/>
    <s v="2.7 - OBRAS"/>
    <s v="2.7.2 - INFRAESTRUCTURA"/>
    <s v="S"/>
    <s v="37 - RECONSTRUCCIÓN DE LA INFRAESTRUCTURA VIAL URBANA DEL MUNICIPIO OVIEDO, PROVINCIA PEDERNALES"/>
    <s v="10 - FONDO GENERAL"/>
    <n v="15815"/>
    <s v="16 - PEDERNALES"/>
    <n v="0"/>
    <n v="38846987.189999998"/>
    <n v="65844615.039999999"/>
    <n v="38846987.189999998"/>
  </r>
  <r>
    <s v="2023"/>
    <x v="0"/>
    <x v="0"/>
    <x v="1"/>
    <x v="1"/>
    <s v="2 - Poder Ejecutivo"/>
    <s v="0211 - MINISTERIO DE OBRAS PÚBLICAS Y COMUNICACIONES"/>
    <s v="0001 - MINISTERIO DE OBRAS PUBLICAS Y COMUNICACIONES"/>
    <x v="3"/>
    <x v="9"/>
    <x v="19"/>
    <s v="2.7 - OBRAS"/>
    <s v="2.7.2 - INFRAESTRUCTURA"/>
    <s v="S"/>
    <s v="48 - RECONSTRUCCIÓN DE LA INFRAESTRUCTURA VIAL URBANA DEL MUNICIPIO PIEDRA BLANCA, PROVINCIA MONSEÑOR NOUEL"/>
    <s v="10 - FONDO GENERAL"/>
    <n v="15934"/>
    <s v="28 - MONSENOR NOUEL"/>
    <n v="0"/>
    <n v="65969843.93"/>
    <n v="92018280.280000001"/>
    <n v="65969843.93"/>
  </r>
  <r>
    <s v="2023"/>
    <x v="0"/>
    <x v="0"/>
    <x v="1"/>
    <x v="1"/>
    <s v="2 - Poder Ejecutivo"/>
    <s v="0211 - MINISTERIO DE OBRAS PÚBLICAS Y COMUNICACIONES"/>
    <s v="0001 - MINISTERIO DE OBRAS PUBLICAS Y COMUNICACIONES"/>
    <x v="3"/>
    <x v="9"/>
    <x v="19"/>
    <s v="2.7 - OBRAS"/>
    <s v="2.7.2 - INFRAESTRUCTURA"/>
    <s v="S"/>
    <s v="22 - RECONSTRUCCIÓN DE LA INFRAESTRUCTURA VIAL URBANA DEL MUNICIPIO VILLA GONZÁLEZ, PROVINCIA SANTIAGO"/>
    <s v="10 - FONDO GENERAL"/>
    <n v="15407"/>
    <s v="25 - SANTIAGO"/>
    <n v="0"/>
    <n v="0"/>
    <n v="80000000"/>
    <n v="0"/>
  </r>
  <r>
    <s v="2023"/>
    <x v="0"/>
    <x v="0"/>
    <x v="1"/>
    <x v="1"/>
    <s v="2 - Poder Ejecutivo"/>
    <s v="0211 - MINISTERIO DE OBRAS PÚBLICAS Y COMUNICACIONES"/>
    <s v="0001 - MINISTERIO DE OBRAS PUBLICAS Y COMUNICACIONES"/>
    <x v="3"/>
    <x v="9"/>
    <x v="19"/>
    <s v="2.7 - OBRAS"/>
    <s v="2.7.2 - INFRAESTRUCTURA"/>
    <s v="S"/>
    <s v="10 - RECONSTRUCCIÓN DE LA INFRAESTRUCTURA VIAL URBANA DEL MUNICIPIO RIO SAN JUAN PROVINCIA MARÍA TRINIDAD SÁNCHEZ"/>
    <s v="10 - FONDO GENERAL"/>
    <n v="15393"/>
    <s v="14 - MARIA TRINIDAD SANCHEZ"/>
    <n v="0"/>
    <n v="11699579.4"/>
    <n v="14624474.25"/>
    <n v="11699579.4"/>
  </r>
  <r>
    <s v="2023"/>
    <x v="0"/>
    <x v="0"/>
    <x v="1"/>
    <x v="1"/>
    <s v="2 - Poder Ejecutivo"/>
    <s v="0211 - MINISTERIO DE OBRAS PÚBLICAS Y COMUNICACIONES"/>
    <s v="0001 - MINISTERIO DE OBRAS PUBLICAS Y COMUNICACIONES"/>
    <x v="3"/>
    <x v="9"/>
    <x v="19"/>
    <s v="2.7 - OBRAS"/>
    <s v="2.7.2 - INFRAESTRUCTURA"/>
    <s v="S"/>
    <s v="96 - RECONSTRUCCIÓN DE LA INFRAESTRUCTURA VIAL URBANA DEL MUNICIPIO DE LAS TERRENAS, PROVINCIA SAMANÁ"/>
    <s v="10 - FONDO GENERAL"/>
    <n v="16163"/>
    <s v="20 - SAMANA"/>
    <n v="0"/>
    <n v="0"/>
    <n v="40000000"/>
    <n v="0"/>
  </r>
  <r>
    <s v="2023"/>
    <x v="0"/>
    <x v="0"/>
    <x v="1"/>
    <x v="1"/>
    <s v="2 - Poder Ejecutivo"/>
    <s v="0211 - MINISTERIO DE OBRAS PÚBLICAS Y COMUNICACIONES"/>
    <s v="0001 - MINISTERIO DE OBRAS PUBLICAS Y COMUNICACIONES"/>
    <x v="3"/>
    <x v="9"/>
    <x v="19"/>
    <s v="2.7 - OBRAS"/>
    <s v="2.7.2 - INFRAESTRUCTURA"/>
    <s v="S"/>
    <s v="17 - RECONSTRUCCIÓN DE LA INFRAESTRUCTURA VIAL URBANA DEL MUNICIPIO LAS MATAS DE SANTA CRUZ, PROVINCIA MONTE CRISTI"/>
    <s v="10 - FONDO GENERAL"/>
    <n v="15402"/>
    <s v="15 - MONTE CRISTI"/>
    <n v="0"/>
    <n v="0"/>
    <n v="40000000"/>
    <n v="0"/>
  </r>
  <r>
    <s v="2023"/>
    <x v="0"/>
    <x v="0"/>
    <x v="1"/>
    <x v="1"/>
    <s v="2 - Poder Ejecutivo"/>
    <s v="0211 - MINISTERIO DE OBRAS PÚBLICAS Y COMUNICACIONES"/>
    <s v="0001 - MINISTERIO DE OBRAS PUBLICAS Y COMUNICACIONES"/>
    <x v="3"/>
    <x v="9"/>
    <x v="19"/>
    <s v="2.7 - OBRAS"/>
    <s v="2.7.2 - INFRAESTRUCTURA"/>
    <s v="S"/>
    <s v="46 - REHABILITACIÓN DEL CAMINO VECINAL CRUCE DE PIMENTEL-CASA DE ALTO-SAN FELIPE ABAJO, MUNICIPIO PIMENTEL PROVINCIA DUARTE"/>
    <s v="10 - FONDO GENERAL"/>
    <n v="16119"/>
    <s v="06 - DUARTE"/>
    <n v="0"/>
    <n v="0"/>
    <n v="138499426.90000001"/>
    <n v="0"/>
  </r>
  <r>
    <s v="2023"/>
    <x v="0"/>
    <x v="0"/>
    <x v="1"/>
    <x v="1"/>
    <s v="2 - Poder Ejecutivo"/>
    <s v="0211 - MINISTERIO DE OBRAS PÚBLICAS Y COMUNICACIONES"/>
    <s v="0001 - MINISTERIO DE OBRAS PUBLICAS Y COMUNICACIONES"/>
    <x v="3"/>
    <x v="9"/>
    <x v="19"/>
    <s v="2.7 - OBRAS"/>
    <s v="2.7.2 - INFRAESTRUCTURA"/>
    <s v="S"/>
    <s v="25 - REHABILITACIÓN DEL CAMINO VECINAL CRUCE DE PIMENTEL-CASA DE ALTO-SAN FELIPE ABAJO, MUNICIPIO PIMENTEL PROVINCIA DUARTE"/>
    <s v="10 - FONDO GENERAL"/>
    <n v="16119"/>
    <s v="06 - DUARTE"/>
    <n v="0"/>
    <n v="0"/>
    <n v="10307147.43"/>
    <n v="0"/>
  </r>
  <r>
    <s v="2023"/>
    <x v="0"/>
    <x v="0"/>
    <x v="1"/>
    <x v="1"/>
    <s v="2 - Poder Ejecutivo"/>
    <s v="0211 - MINISTERIO DE OBRAS PÚBLICAS Y COMUNICACIONES"/>
    <s v="0001 - MINISTERIO DE OBRAS PUBLICAS Y COMUNICACIONES"/>
    <x v="3"/>
    <x v="9"/>
    <x v="19"/>
    <s v="2.7 - OBRAS"/>
    <s v="2.7.2 - INFRAESTRUCTURA"/>
    <s v="S"/>
    <s v="04 - RECONSTRUCCIÓN DE LA INFRAESTRUCTURA VIAL URBANA DEL MUNICIPIO LA CIENAGA, PROVINCIA BARAHONA"/>
    <s v="10 - FONDO GENERAL"/>
    <n v="15387"/>
    <s v="04 - BARAHONA"/>
    <n v="0"/>
    <n v="106449090.53999999"/>
    <n v="113589028.5"/>
    <n v="106449090.53999999"/>
  </r>
  <r>
    <s v="2023"/>
    <x v="0"/>
    <x v="0"/>
    <x v="1"/>
    <x v="1"/>
    <s v="2 - Poder Ejecutivo"/>
    <s v="0211 - MINISTERIO DE OBRAS PÚBLICAS Y COMUNICACIONES"/>
    <s v="0001 - MINISTERIO DE OBRAS PUBLICAS Y COMUNICACIONES"/>
    <x v="3"/>
    <x v="9"/>
    <x v="19"/>
    <s v="2.7 - OBRAS"/>
    <s v="2.7.2 - INFRAESTRUCTURA"/>
    <s v="S"/>
    <s v="30 - RECONSTRUCCIÓN DE LA INFRAESTRUCTURA VIAL URBANA DEL MUNICIPIO LICEY AL MEDIO, PROVINCIA SANTIAGO"/>
    <s v="10 - FONDO GENERAL"/>
    <n v="15808"/>
    <s v="25 - SANTIAGO"/>
    <n v="0"/>
    <n v="3420361.21"/>
    <n v="3420361.21"/>
    <n v="3420361.21"/>
  </r>
  <r>
    <s v="2023"/>
    <x v="0"/>
    <x v="0"/>
    <x v="1"/>
    <x v="1"/>
    <s v="2 - Poder Ejecutivo"/>
    <s v="0211 - MINISTERIO DE OBRAS PÚBLICAS Y COMUNICACIONES"/>
    <s v="0001 - MINISTERIO DE OBRAS PUBLICAS Y COMUNICACIONES"/>
    <x v="3"/>
    <x v="9"/>
    <x v="19"/>
    <s v="2.7 - OBRAS"/>
    <s v="2.7.2 - INFRAESTRUCTURA"/>
    <s v="S"/>
    <s v="20 - RECONSTRUCCIÓN DE LA INFRAESTRUCTURA VIAL URBANA DEL MUNICIPIO TAMBORIL, PROVINCIA SANTIAGO"/>
    <s v="10 - FONDO GENERAL"/>
    <n v="15405"/>
    <s v="25 - SANTIAGO"/>
    <n v="0"/>
    <n v="9982046.6699999999"/>
    <n v="20830537.689999998"/>
    <n v="9982046.6699999999"/>
  </r>
  <r>
    <s v="2023"/>
    <x v="0"/>
    <x v="0"/>
    <x v="1"/>
    <x v="1"/>
    <s v="2 - Poder Ejecutivo"/>
    <s v="0211 - MINISTERIO DE OBRAS PÚBLICAS Y COMUNICACIONES"/>
    <s v="0001 - MINISTERIO DE OBRAS PUBLICAS Y COMUNICACIONES"/>
    <x v="3"/>
    <x v="9"/>
    <x v="19"/>
    <s v="2.7 - OBRAS"/>
    <s v="2.7.2 - INFRAESTRUCTURA"/>
    <s v="S"/>
    <s v="19 - RECONSTRUCCIÓN DE LA INFRAESTRUCTURA VIAL URBANA DEL MUNICIPIO LAS MATAS DE FARFÁN, PROVINCIA SAN JUAN."/>
    <s v="10 - FONDO GENERAL"/>
    <n v="15404"/>
    <s v="22 - SAN JUAN"/>
    <n v="0"/>
    <n v="23231993.82"/>
    <n v="120538043.31999999"/>
    <n v="23231993.82"/>
  </r>
  <r>
    <s v="2023"/>
    <x v="0"/>
    <x v="0"/>
    <x v="1"/>
    <x v="1"/>
    <s v="2 - Poder Ejecutivo"/>
    <s v="0211 - MINISTERIO DE OBRAS PÚBLICAS Y COMUNICACIONES"/>
    <s v="0001 - MINISTERIO DE OBRAS PUBLICAS Y COMUNICACIONES"/>
    <x v="3"/>
    <x v="9"/>
    <x v="19"/>
    <s v="2.7 - OBRAS"/>
    <s v="2.7.2 - INFRAESTRUCTURA"/>
    <s v="S"/>
    <s v="14 - RECONSTRUCCIÓN DE LA INFRAESTRUCTURA VIAL URBANA DEL MUNICIPIO RESTAURACIÓN, PROVINCIA DAJABÓN"/>
    <s v="10 - FONDO GENERAL"/>
    <n v="15397"/>
    <s v="05 - DAJABON"/>
    <n v="0"/>
    <n v="0"/>
    <n v="40000000"/>
    <n v="0"/>
  </r>
  <r>
    <s v="2023"/>
    <x v="0"/>
    <x v="0"/>
    <x v="1"/>
    <x v="1"/>
    <s v="2 - Poder Ejecutivo"/>
    <s v="0211 - MINISTERIO DE OBRAS PÚBLICAS Y COMUNICACIONES"/>
    <s v="0001 - MINISTERIO DE OBRAS PUBLICAS Y COMUNICACIONES"/>
    <x v="3"/>
    <x v="9"/>
    <x v="19"/>
    <s v="2.7 - OBRAS"/>
    <s v="2.7.2 - INFRAESTRUCTURA"/>
    <s v="S"/>
    <s v="57 - RECONSTRUCCIÓN DE LA INFRAESTRUCTURA VIAL URBANA DEL MUNICIPIO NIZAO, PROVINCIA PERAVIA"/>
    <s v="10 - FONDO GENERAL"/>
    <n v="15943"/>
    <s v="17 - PERAVIA"/>
    <n v="0"/>
    <n v="73669658.99000001"/>
    <n v="94433945.74000001"/>
    <n v="73669658.99000001"/>
  </r>
  <r>
    <s v="2023"/>
    <x v="0"/>
    <x v="0"/>
    <x v="1"/>
    <x v="1"/>
    <s v="2 - Poder Ejecutivo"/>
    <s v="0211 - MINISTERIO DE OBRAS PÚBLICAS Y COMUNICACIONES"/>
    <s v="0001 - MINISTERIO DE OBRAS PUBLICAS Y COMUNICACIONES"/>
    <x v="3"/>
    <x v="9"/>
    <x v="19"/>
    <s v="2.7 - OBRAS"/>
    <s v="2.7.2 - INFRAESTRUCTURA"/>
    <s v="S"/>
    <s v="83 - RECONSTRUCCIÓN DE LA INFRAESTRUCTURA VIAL URBANA DEL MUNICIPIO VILLA RIVA, PROVINCIA DUARTE"/>
    <s v="10 - FONDO GENERAL"/>
    <n v="16100"/>
    <s v="06 - DUARTE"/>
    <n v="0"/>
    <n v="0"/>
    <n v="80000000"/>
    <n v="0"/>
  </r>
  <r>
    <s v="2023"/>
    <x v="0"/>
    <x v="0"/>
    <x v="1"/>
    <x v="1"/>
    <s v="2 - Poder Ejecutivo"/>
    <s v="0211 - MINISTERIO DE OBRAS PÚBLICAS Y COMUNICACIONES"/>
    <s v="0001 - MINISTERIO DE OBRAS PUBLICAS Y COMUNICACIONES"/>
    <x v="3"/>
    <x v="9"/>
    <x v="19"/>
    <s v="2.7 - OBRAS"/>
    <s v="2.7.2 - INFRAESTRUCTURA"/>
    <s v="S"/>
    <s v="87 - RECONSTRUCCIÓN DE LA INFRAESTRUCTURA VIAL URBANA DEL MUNICIPIO CRISTÓBAL, PROVINCIA INDEPENDENCIA"/>
    <s v="10 - FONDO GENERAL"/>
    <n v="16104"/>
    <s v="10 - INDEPENDENCIA"/>
    <n v="0"/>
    <n v="5282929.09"/>
    <n v="7043905.46"/>
    <n v="5282929.09"/>
  </r>
  <r>
    <s v="2023"/>
    <x v="0"/>
    <x v="0"/>
    <x v="1"/>
    <x v="1"/>
    <s v="2 - Poder Ejecutivo"/>
    <s v="0211 - MINISTERIO DE OBRAS PÚBLICAS Y COMUNICACIONES"/>
    <s v="0001 - MINISTERIO DE OBRAS PUBLICAS Y COMUNICACIONES"/>
    <x v="3"/>
    <x v="9"/>
    <x v="19"/>
    <s v="2.7 - OBRAS"/>
    <s v="2.7.2 - INFRAESTRUCTURA"/>
    <s v="S"/>
    <s v="24 - RECONSTRUCCIÓN DE LA INFRAESTRUCTURA VIAL URBANA DEL MUNICIPIO VILLA MONTELLANO, PROVINCIA PUERTO PLATA"/>
    <s v="10 - FONDO GENERAL"/>
    <n v="15802"/>
    <s v="18 - PUERTO PLATA"/>
    <n v="0"/>
    <n v="15981726.050000001"/>
    <n v="80000000"/>
    <n v="15981726.050000001"/>
  </r>
  <r>
    <s v="2023"/>
    <x v="0"/>
    <x v="0"/>
    <x v="1"/>
    <x v="1"/>
    <s v="2 - Poder Ejecutivo"/>
    <s v="0211 - MINISTERIO DE OBRAS PÚBLICAS Y COMUNICACIONES"/>
    <s v="0001 - MINISTERIO DE OBRAS PUBLICAS Y COMUNICACIONES"/>
    <x v="3"/>
    <x v="9"/>
    <x v="19"/>
    <s v="2.7 - OBRAS"/>
    <s v="2.7.2 - INFRAESTRUCTURA"/>
    <s v="S"/>
    <s v="16 - RECONSTRUCCIÓN DE LA INFRAESTRUCTURA VIAL URBANA DEL MUNICIPIO DE SABANA LA MAR, PROVINCIA HATO MAYOR"/>
    <s v="10 - FONDO GENERAL"/>
    <n v="15401"/>
    <s v="30 - HATO MAYOR"/>
    <n v="0"/>
    <n v="25824069.260000002"/>
    <n v="25824069.260000002"/>
    <n v="25824069.260000002"/>
  </r>
  <r>
    <s v="2023"/>
    <x v="0"/>
    <x v="0"/>
    <x v="1"/>
    <x v="1"/>
    <s v="2 - Poder Ejecutivo"/>
    <s v="0211 - MINISTERIO DE OBRAS PÚBLICAS Y COMUNICACIONES"/>
    <s v="0001 - MINISTERIO DE OBRAS PUBLICAS Y COMUNICACIONES"/>
    <x v="3"/>
    <x v="9"/>
    <x v="19"/>
    <s v="2.7 - OBRAS"/>
    <s v="2.7.2 - INFRAESTRUCTURA"/>
    <s v="S"/>
    <s v="40 - RECONSTRUCCIÓN DE LA INFRAESTRUCTURA VIAL URBANA DEL MUNICIPIO SABANA YEGUA, PROVINCIA AZUA."/>
    <s v="10 - FONDO GENERAL"/>
    <n v="15818"/>
    <s v="02 - AZUA"/>
    <n v="0"/>
    <n v="6996016.5099999998"/>
    <n v="6996016.5099999998"/>
    <n v="6996016.5099999998"/>
  </r>
  <r>
    <s v="2023"/>
    <x v="0"/>
    <x v="0"/>
    <x v="1"/>
    <x v="1"/>
    <s v="2 - Poder Ejecutivo"/>
    <s v="0211 - MINISTERIO DE OBRAS PÚBLICAS Y COMUNICACIONES"/>
    <s v="0001 - MINISTERIO DE OBRAS PUBLICAS Y COMUNICACIONES"/>
    <x v="3"/>
    <x v="9"/>
    <x v="19"/>
    <s v="2.7 - OBRAS"/>
    <s v="2.7.2 - INFRAESTRUCTURA"/>
    <s v="S"/>
    <s v="15 - RECONSTRUCCIÓN DE LA INFRAESTRUCTURA VIAL URBANA DEL MUNICIPIO EL VALLE, PROVINCIA HATO MAYOR"/>
    <s v="10 - FONDO GENERAL"/>
    <n v="15398"/>
    <s v="30 - HATO MAYOR"/>
    <n v="0"/>
    <n v="0"/>
    <n v="40000000"/>
    <n v="0"/>
  </r>
  <r>
    <s v="2023"/>
    <x v="0"/>
    <x v="0"/>
    <x v="1"/>
    <x v="1"/>
    <s v="2 - Poder Ejecutivo"/>
    <s v="0211 - MINISTERIO DE OBRAS PÚBLICAS Y COMUNICACIONES"/>
    <s v="0001 - MINISTERIO DE OBRAS PUBLICAS Y COMUNICACIONES"/>
    <x v="3"/>
    <x v="9"/>
    <x v="19"/>
    <s v="2.7 - OBRAS"/>
    <s v="2.7.2 - INFRAESTRUCTURA"/>
    <s v="S"/>
    <s v="61 - RECONSTRUCCIÓN DE LA INFRAESTRUCTURA VIAL URBANA DEL MUNICIPIO LOS LLANOS, PROVINCIA SAN PEDRO DE MACORÍS"/>
    <s v="10 - FONDO GENERAL"/>
    <n v="15947"/>
    <s v="23 - SAN PEDRO DE MACORIS"/>
    <n v="0"/>
    <n v="101357645.67999999"/>
    <n v="102301832.86"/>
    <n v="101357645.67999999"/>
  </r>
  <r>
    <s v="2023"/>
    <x v="0"/>
    <x v="0"/>
    <x v="1"/>
    <x v="1"/>
    <s v="2 - Poder Ejecutivo"/>
    <s v="0211 - MINISTERIO DE OBRAS PÚBLICAS Y COMUNICACIONES"/>
    <s v="0001 - MINISTERIO DE OBRAS PUBLICAS Y COMUNICACIONES"/>
    <x v="3"/>
    <x v="9"/>
    <x v="19"/>
    <s v="2.7 - OBRAS"/>
    <s v="2.7.2 - INFRAESTRUCTURA"/>
    <s v="S"/>
    <s v="09 - RECONSTRUCCIÓN DE LA INFRAESTRUCTURA VIAL URBANA DEL MUNICIPIO EL PINO, PROVINCIA DAJABÓN"/>
    <s v="10 - FONDO GENERAL"/>
    <n v="15392"/>
    <s v="05 - DAJABON"/>
    <n v="0"/>
    <n v="11150456.82"/>
    <n v="14867275.76"/>
    <n v="11150456.82"/>
  </r>
  <r>
    <s v="2023"/>
    <x v="0"/>
    <x v="0"/>
    <x v="1"/>
    <x v="1"/>
    <s v="2 - Poder Ejecutivo"/>
    <s v="0211 - MINISTERIO DE OBRAS PÚBLICAS Y COMUNICACIONES"/>
    <s v="0001 - MINISTERIO DE OBRAS PUBLICAS Y COMUNICACIONES"/>
    <x v="3"/>
    <x v="9"/>
    <x v="19"/>
    <s v="2.7 - OBRAS"/>
    <s v="2.7.2 - INFRAESTRUCTURA"/>
    <s v="S"/>
    <s v="07 - RECONSTRUCCIÓN DE LA INFRAESTRUCTURA VIAL URBANA DEL MUNICIPIO BANICA, PROVINCIA ELIAS PIÑA"/>
    <s v="10 - FONDO GENERAL"/>
    <n v="15390"/>
    <s v="07 - ELIAS PINA"/>
    <n v="0"/>
    <n v="11565967.08"/>
    <n v="11565967.08"/>
    <n v="11565967.08"/>
  </r>
  <r>
    <s v="2023"/>
    <x v="0"/>
    <x v="0"/>
    <x v="1"/>
    <x v="1"/>
    <s v="2 - Poder Ejecutivo"/>
    <s v="0211 - MINISTERIO DE OBRAS PÚBLICAS Y COMUNICACIONES"/>
    <s v="0001 - MINISTERIO DE OBRAS PUBLICAS Y COMUNICACIONES"/>
    <x v="3"/>
    <x v="9"/>
    <x v="19"/>
    <s v="2.7 - OBRAS"/>
    <s v="2.7.2 - INFRAESTRUCTURA"/>
    <s v="S"/>
    <s v="50 - RECONSTRUCCIÓN DE LA INFRAESTRUCTURA VIAL URBANA DEL MUNICIPIO JIMA ABAJO, PROVINCIA LA VEGA"/>
    <s v="10 - FONDO GENERAL"/>
    <n v="15936"/>
    <s v="13 - LA VEGA"/>
    <n v="0"/>
    <n v="93310701.75"/>
    <n v="109777296.17"/>
    <n v="93310701.75"/>
  </r>
  <r>
    <s v="2023"/>
    <x v="0"/>
    <x v="0"/>
    <x v="1"/>
    <x v="1"/>
    <s v="2 - Poder Ejecutivo"/>
    <s v="0211 - MINISTERIO DE OBRAS PÚBLICAS Y COMUNICACIONES"/>
    <s v="0001 - MINISTERIO DE OBRAS PUBLICAS Y COMUNICACIONES"/>
    <x v="3"/>
    <x v="9"/>
    <x v="19"/>
    <s v="2.7 - OBRAS"/>
    <s v="2.7.2 - INFRAESTRUCTURA"/>
    <s v="S"/>
    <s v="23 - RECONSTRUCCIÓN DE LA INFRAESTRUCTURA VIAL URBANA DEL MUNICIPIO VILLA TAPIA, PROVINCIA HERMANAS MIRABAL"/>
    <s v="10 - FONDO GENERAL"/>
    <n v="15801"/>
    <s v="19 - HERMANAS MIRABAL"/>
    <n v="0"/>
    <n v="46891874.960000001"/>
    <n v="53199682.109999999"/>
    <n v="46891874.960000001"/>
  </r>
  <r>
    <s v="2023"/>
    <x v="0"/>
    <x v="0"/>
    <x v="1"/>
    <x v="1"/>
    <s v="2 - Poder Ejecutivo"/>
    <s v="0211 - MINISTERIO DE OBRAS PÚBLICAS Y COMUNICACIONES"/>
    <s v="0001 - MINISTERIO DE OBRAS PUBLICAS Y COMUNICACIONES"/>
    <x v="3"/>
    <x v="9"/>
    <x v="19"/>
    <s v="2.7 - OBRAS"/>
    <s v="2.7.2 - INFRAESTRUCTURA"/>
    <s v="S"/>
    <s v="63 - RECONSTRUCCIÓN DEL CAMINO VECINAL RINCÓN DE MOLINILLO-LAS GARZAS, AFECTADO POR EL HURACÁN FIONA, MUNICIPIO NAGUA, PROVINCIA MARÍA TRINIDAD SÁNCHEZ"/>
    <s v="10 - FONDO GENERAL"/>
    <n v="16269"/>
    <s v="14 - MARIA TRINIDAD SANCHEZ"/>
    <n v="0"/>
    <n v="39187886.329999998"/>
    <n v="39187886.329999998"/>
    <n v="39187886.329999998"/>
  </r>
  <r>
    <s v="2023"/>
    <x v="0"/>
    <x v="0"/>
    <x v="1"/>
    <x v="1"/>
    <s v="2 - Poder Ejecutivo"/>
    <s v="0211 - MINISTERIO DE OBRAS PÚBLICAS Y COMUNICACIONES"/>
    <s v="0001 - MINISTERIO DE OBRAS PUBLICAS Y COMUNICACIONES"/>
    <x v="3"/>
    <x v="9"/>
    <x v="19"/>
    <s v="2.7 - OBRAS"/>
    <s v="2.7.2 - INFRAESTRUCTURA"/>
    <s v="S"/>
    <s v="38 - RECONSTRUCCIÓN DE LA INFRAESTRUCTURA VIAL URBANA DEL MUNICIPIO LA DESCUBIERTA, PROVINCIA INDEPENDENCIA"/>
    <s v="10 - FONDO GENERAL"/>
    <n v="15816"/>
    <s v="10 - INDEPENDENCIA"/>
    <n v="0"/>
    <n v="59411141.899999999"/>
    <n v="59411141.899999999"/>
    <n v="59411141.899999999"/>
  </r>
  <r>
    <s v="2023"/>
    <x v="0"/>
    <x v="0"/>
    <x v="1"/>
    <x v="1"/>
    <s v="2 - Poder Ejecutivo"/>
    <s v="0211 - MINISTERIO DE OBRAS PÚBLICAS Y COMUNICACIONES"/>
    <s v="0001 - MINISTERIO DE OBRAS PUBLICAS Y COMUNICACIONES"/>
    <x v="3"/>
    <x v="9"/>
    <x v="19"/>
    <s v="2.7 - OBRAS"/>
    <s v="2.7.2 - INFRAESTRUCTURA"/>
    <s v="S"/>
    <s v="46 - RECONSTRUCCIÓN DE LA INFRAESTRUCTURA VIAL URBANA DEL MUNICIPIO CONSTANZA, PROVINCIA LA VEGA"/>
    <s v="10 - FONDO GENERAL"/>
    <n v="15932"/>
    <s v="13 - LA VEGA"/>
    <n v="0"/>
    <n v="21510407.460000001"/>
    <n v="120345402.26000001"/>
    <n v="21510407.460000001"/>
  </r>
  <r>
    <s v="2023"/>
    <x v="0"/>
    <x v="0"/>
    <x v="1"/>
    <x v="1"/>
    <s v="2 - Poder Ejecutivo"/>
    <s v="0211 - MINISTERIO DE OBRAS PÚBLICAS Y COMUNICACIONES"/>
    <s v="0001 - MINISTERIO DE OBRAS PUBLICAS Y COMUNICACIONES"/>
    <x v="3"/>
    <x v="9"/>
    <x v="19"/>
    <s v="2.7 - OBRAS"/>
    <s v="2.7.2 - INFRAESTRUCTURA"/>
    <s v="S"/>
    <s v="90 - RECONSTRUCCIÓN DE LA INFRAESTRUCTURA VIAL URBANA DEL MUNICIPIO POSTRER RÍO, PROVINCIA INDEPENDENCIA"/>
    <s v="10 - FONDO GENERAL"/>
    <n v="16107"/>
    <s v="10 - INDEPENDENCIA"/>
    <n v="0"/>
    <n v="0"/>
    <n v="40000000"/>
    <n v="0"/>
  </r>
  <r>
    <s v="2023"/>
    <x v="0"/>
    <x v="0"/>
    <x v="1"/>
    <x v="1"/>
    <s v="2 - Poder Ejecutivo"/>
    <s v="0211 - MINISTERIO DE OBRAS PÚBLICAS Y COMUNICACIONES"/>
    <s v="0001 - MINISTERIO DE OBRAS PUBLICAS Y COMUNICACIONES"/>
    <x v="3"/>
    <x v="9"/>
    <x v="19"/>
    <s v="2.7 - OBRAS"/>
    <s v="2.7.2 - INFRAESTRUCTURA"/>
    <s v="S"/>
    <s v="54 - RECONSTRUCCIÓN DE LA INFRAESTRUCTURA VIAL URBANA DEL MUNICIPIO SABANA GRANDE DE BOYÁ, PROVINCIA MONTE PLATA"/>
    <s v="10 - FONDO GENERAL"/>
    <n v="15940"/>
    <s v="29 - MONTE PLATA"/>
    <n v="0"/>
    <n v="63432860.640000001"/>
    <n v="147869484.19"/>
    <n v="63432860.640000001"/>
  </r>
  <r>
    <s v="2023"/>
    <x v="0"/>
    <x v="0"/>
    <x v="1"/>
    <x v="1"/>
    <s v="2 - Poder Ejecutivo"/>
    <s v="0211 - MINISTERIO DE OBRAS PÚBLICAS Y COMUNICACIONES"/>
    <s v="0001 - MINISTERIO DE OBRAS PUBLICAS Y COMUNICACIONES"/>
    <x v="3"/>
    <x v="9"/>
    <x v="19"/>
    <s v="2.7 - OBRAS"/>
    <s v="2.7.2 - INFRAESTRUCTURA"/>
    <s v="S"/>
    <s v="32 - RECONSTRUCCIÓN DE LA INFRAESTRUCTURA VIAL URBANA DEL MUNICIPIO MONCIÓN, PROVINCIA SANTIAGO RODRÍGUEZ"/>
    <s v="10 - FONDO GENERAL"/>
    <n v="15810"/>
    <s v="26 - SANTIAGO RODRIGUEZ"/>
    <n v="0"/>
    <n v="15666829"/>
    <n v="15666829.59"/>
    <n v="15666829"/>
  </r>
  <r>
    <s v="2023"/>
    <x v="0"/>
    <x v="0"/>
    <x v="1"/>
    <x v="1"/>
    <s v="2 - Poder Ejecutivo"/>
    <s v="0211 - MINISTERIO DE OBRAS PÚBLICAS Y COMUNICACIONES"/>
    <s v="0001 - MINISTERIO DE OBRAS PUBLICAS Y COMUNICACIONES"/>
    <x v="3"/>
    <x v="9"/>
    <x v="19"/>
    <s v="2.7 - OBRAS"/>
    <s v="2.7.2 - INFRAESTRUCTURA"/>
    <s v="S"/>
    <s v="35 - RECONSTRUCCIÓN DE PUENTE AFECTADO POR LA VAGUADA DE ABRIL 2022, SOBRE EL RIO ARROYO LOS CHARCOS, MUNICIPIO CONCEPCIÓN DE LA VEGA, PROVINCIA LA VEGA"/>
    <s v="10 - FONDO GENERAL"/>
    <n v="16213"/>
    <s v="13 - LA VEGA"/>
    <n v="0"/>
    <n v="0"/>
    <n v="3404153.63"/>
    <n v="0"/>
  </r>
  <r>
    <s v="2023"/>
    <x v="0"/>
    <x v="0"/>
    <x v="1"/>
    <x v="1"/>
    <s v="2 - Poder Ejecutivo"/>
    <s v="0211 - MINISTERIO DE OBRAS PÚBLICAS Y COMUNICACIONES"/>
    <s v="0001 - MINISTERIO DE OBRAS PUBLICAS Y COMUNICACIONES"/>
    <x v="3"/>
    <x v="9"/>
    <x v="19"/>
    <s v="2.7 - OBRAS"/>
    <s v="2.7.2 - INFRAESTRUCTURA"/>
    <s v="S"/>
    <s v="27 - RECONSTRUCCIÓN DE LA INFRAESTRUCTURA VIAL URBANA DEL MUNICIPIO LAS GUARANAS, PROVINCIA DUARTE"/>
    <s v="10 - FONDO GENERAL"/>
    <n v="15805"/>
    <s v="06 - DUARTE"/>
    <n v="0"/>
    <n v="21881847.600000001"/>
    <n v="29175796.800000001"/>
    <n v="21881847.600000001"/>
  </r>
  <r>
    <s v="2023"/>
    <x v="0"/>
    <x v="0"/>
    <x v="1"/>
    <x v="1"/>
    <s v="2 - Poder Ejecutivo"/>
    <s v="0211 - MINISTERIO DE OBRAS PÚBLICAS Y COMUNICACIONES"/>
    <s v="0001 - MINISTERIO DE OBRAS PUBLICAS Y COMUNICACIONES"/>
    <x v="3"/>
    <x v="9"/>
    <x v="19"/>
    <s v="2.7 - OBRAS"/>
    <s v="2.7.2 - INFRAESTRUCTURA"/>
    <s v="S"/>
    <s v="21 - RECONSTRUCCIÓN DE LA INFRAESTRUCTURA VIAL URBANA DEL MUNICIPIO PUÑAL, PROVINCIA SANTIAGO"/>
    <s v="10 - FONDO GENERAL"/>
    <n v="15406"/>
    <s v="25 - SANTIAGO"/>
    <n v="0"/>
    <n v="20352711.73"/>
    <n v="32105552.170000002"/>
    <n v="20352711.73"/>
  </r>
  <r>
    <s v="2023"/>
    <x v="0"/>
    <x v="0"/>
    <x v="1"/>
    <x v="1"/>
    <s v="2 - Poder Ejecutivo"/>
    <s v="0211 - MINISTERIO DE OBRAS PÚBLICAS Y COMUNICACIONES"/>
    <s v="0001 - MINISTERIO DE OBRAS PUBLICAS Y COMUNICACIONES"/>
    <x v="3"/>
    <x v="9"/>
    <x v="19"/>
    <s v="2.7 - OBRAS"/>
    <s v="2.7.2 - INFRAESTRUCTURA"/>
    <s v="S"/>
    <s v="84 - RECONSTRUCCIÓN DE LA INFRAESTRUCTURA VIAL URBANA DEL MUNICIPIO JAMAO AL NORTE, PROVINCIA ESPAILLAT"/>
    <s v="10 - FONDO GENERAL"/>
    <n v="16101"/>
    <s v="09 - ESPAILLAT"/>
    <n v="0"/>
    <n v="2869346.27"/>
    <n v="40000000"/>
    <n v="2869346.27"/>
  </r>
  <r>
    <s v="2023"/>
    <x v="0"/>
    <x v="0"/>
    <x v="1"/>
    <x v="1"/>
    <s v="2 - Poder Ejecutivo"/>
    <s v="0211 - MINISTERIO DE OBRAS PÚBLICAS Y COMUNICACIONES"/>
    <s v="0001 - MINISTERIO DE OBRAS PUBLICAS Y COMUNICACIONES"/>
    <x v="3"/>
    <x v="9"/>
    <x v="19"/>
    <s v="2.7 - OBRAS"/>
    <s v="2.7.2 - INFRAESTRUCTURA"/>
    <s v="S"/>
    <s v="25 - RECONSTRUCCIÓN DE LA INFRAESTRUCTURA VIAL URBANA DEL MUNICIPIO GASPAR HERNANDEZ, PROVINCIA ESPAILLAT"/>
    <s v="10 - FONDO GENERAL"/>
    <n v="15803"/>
    <s v="09 - ESPAILLAT"/>
    <n v="0"/>
    <n v="3825795"/>
    <n v="3825795.03"/>
    <n v="3825795"/>
  </r>
  <r>
    <s v="2023"/>
    <x v="0"/>
    <x v="0"/>
    <x v="1"/>
    <x v="1"/>
    <s v="2 - Poder Ejecutivo"/>
    <s v="0211 - MINISTERIO DE OBRAS PÚBLICAS Y COMUNICACIONES"/>
    <s v="0001 - MINISTERIO DE OBRAS PUBLICAS Y COMUNICACIONES"/>
    <x v="3"/>
    <x v="9"/>
    <x v="19"/>
    <s v="2.7 - OBRAS"/>
    <s v="2.7.2 - INFRAESTRUCTURA"/>
    <s v="S"/>
    <s v="74 - RECONSTRUCCIÓN DE LA INFRAESTRUCTURA VIAL URBANA DEL MUNICIPIO TAMAYO, PROVINCIA BAHORUCO"/>
    <s v="10 - FONDO GENERAL"/>
    <n v="16091"/>
    <s v="03 - BAHORUCO"/>
    <n v="0"/>
    <n v="5735445.0199999996"/>
    <n v="5735445.0300000003"/>
    <n v="5735445.0199999996"/>
  </r>
  <r>
    <s v="2023"/>
    <x v="0"/>
    <x v="0"/>
    <x v="1"/>
    <x v="1"/>
    <s v="2 - Poder Ejecutivo"/>
    <s v="0211 - MINISTERIO DE OBRAS PÚBLICAS Y COMUNICACIONES"/>
    <s v="0001 - MINISTERIO DE OBRAS PUBLICAS Y COMUNICACIONES"/>
    <x v="3"/>
    <x v="9"/>
    <x v="19"/>
    <s v="2.7 - OBRAS"/>
    <s v="2.7.2 - INFRAESTRUCTURA"/>
    <s v="S"/>
    <s v="75 - RECONSTRUCCIÓN DE LA INFRAESTRUCTURA VIAL URBANA DEL MUNICIPIO LOS RIOS, PROVINCIA BAHORUCO"/>
    <s v="10 - FONDO GENERAL"/>
    <n v="16092"/>
    <s v="03 - BAHORUCO"/>
    <n v="0"/>
    <n v="22172169.390000001"/>
    <n v="29562892.510000002"/>
    <n v="22172169.390000001"/>
  </r>
  <r>
    <s v="2023"/>
    <x v="0"/>
    <x v="0"/>
    <x v="1"/>
    <x v="1"/>
    <s v="2 - Poder Ejecutivo"/>
    <s v="0211 - MINISTERIO DE OBRAS PÚBLICAS Y COMUNICACIONES"/>
    <s v="0001 - MINISTERIO DE OBRAS PUBLICAS Y COMUNICACIONES"/>
    <x v="3"/>
    <x v="9"/>
    <x v="19"/>
    <s v="2.7 - OBRAS"/>
    <s v="2.7.2 - INFRAESTRUCTURA"/>
    <s v="S"/>
    <s v="12 - RECONSTRUCCIÓN DE LA INFRAESTRUCTURA VIAL URBANA DEL MUNICIPIO SÁNCHEZ, PROVINCIA SAMANÁ"/>
    <s v="10 - FONDO GENERAL"/>
    <n v="15395"/>
    <s v="20 - SAMANA"/>
    <n v="0"/>
    <n v="20505543.640000001"/>
    <n v="20505543.640000001"/>
    <n v="20505543.640000001"/>
  </r>
  <r>
    <s v="2023"/>
    <x v="0"/>
    <x v="0"/>
    <x v="1"/>
    <x v="1"/>
    <s v="2 - Poder Ejecutivo"/>
    <s v="0211 - MINISTERIO DE OBRAS PÚBLICAS Y COMUNICACIONES"/>
    <s v="0001 - MINISTERIO DE OBRAS PUBLICAS Y COMUNICACIONES"/>
    <x v="3"/>
    <x v="9"/>
    <x v="19"/>
    <s v="2.7 - OBRAS"/>
    <s v="2.7.2 - INFRAESTRUCTURA"/>
    <s v="S"/>
    <s v="89 - RECONSTRUCCIÓN DE LA INFRAESTRUCTURA VIAL URBANA DEL MUNICIPIO MELLA, PROVINCIA INDEPENDENCIA"/>
    <s v="10 - FONDO GENERAL"/>
    <n v="16106"/>
    <s v="10 - INDEPENDENCIA"/>
    <n v="0"/>
    <n v="25709812.859999999"/>
    <n v="25709812.859999999"/>
    <n v="25709812.859999999"/>
  </r>
  <r>
    <s v="2023"/>
    <x v="0"/>
    <x v="0"/>
    <x v="1"/>
    <x v="1"/>
    <s v="2 - Poder Ejecutivo"/>
    <s v="0211 - MINISTERIO DE OBRAS PÚBLICAS Y COMUNICACIONES"/>
    <s v="0001 - MINISTERIO DE OBRAS PUBLICAS Y COMUNICACIONES"/>
    <x v="3"/>
    <x v="9"/>
    <x v="19"/>
    <s v="2.7 - OBRAS"/>
    <s v="2.7.2 - INFRAESTRUCTURA"/>
    <s v="S"/>
    <s v="92 - RECONSTRUCCIÓN DE LA INFRAESTRUCTURA VIAL URBANA DEL MUNICIPIO VILLA VÁZQUEZ, PROVINCIA MONTE CRISTI"/>
    <s v="10 - FONDO GENERAL"/>
    <n v="16109"/>
    <s v="15 - MONTE CRISTI"/>
    <n v="0"/>
    <n v="0"/>
    <n v="63099821.600000001"/>
    <n v="0"/>
  </r>
  <r>
    <s v="2023"/>
    <x v="0"/>
    <x v="0"/>
    <x v="1"/>
    <x v="1"/>
    <s v="2 - Poder Ejecutivo"/>
    <s v="0211 - MINISTERIO DE OBRAS PÚBLICAS Y COMUNICACIONES"/>
    <s v="0001 - MINISTERIO DE OBRAS PUBLICAS Y COMUNICACIONES"/>
    <x v="3"/>
    <x v="9"/>
    <x v="19"/>
    <s v="2.7 - OBRAS"/>
    <s v="2.7.2 - INFRAESTRUCTURA"/>
    <s v="S"/>
    <s v="45 - RECONSTRUCCIÓN DEL CAMINO VECINAL EL MANGO-EL CERCADO, SAN FRANCISCO DE MACORÍS, PROVINCIA DUARTE"/>
    <s v="10 - FONDO GENERAL"/>
    <n v="16118"/>
    <s v="06 - DUARTE"/>
    <n v="0"/>
    <n v="0"/>
    <n v="115406078.66"/>
    <n v="0"/>
  </r>
  <r>
    <s v="2023"/>
    <x v="0"/>
    <x v="0"/>
    <x v="1"/>
    <x v="1"/>
    <s v="2 - Poder Ejecutivo"/>
    <s v="0211 - MINISTERIO DE OBRAS PÚBLICAS Y COMUNICACIONES"/>
    <s v="0001 - MINISTERIO DE OBRAS PUBLICAS Y COMUNICACIONES"/>
    <x v="3"/>
    <x v="9"/>
    <x v="19"/>
    <s v="2.7 - OBRAS"/>
    <s v="2.7.2 - INFRAESTRUCTURA"/>
    <s v="S"/>
    <s v="26 - RECONSTRUCCIÓN DE LA INFRAESTRUCTURA VIAL URBANA DEL MUNICIPIO SAN VICTOR, PROVINCIA ESPAILLAT"/>
    <s v="10 - FONDO GENERAL"/>
    <n v="15804"/>
    <s v="09 - ESPAILLAT"/>
    <n v="0"/>
    <n v="1905993.18"/>
    <n v="2126596.06"/>
    <n v="1905993.18"/>
  </r>
  <r>
    <s v="2023"/>
    <x v="0"/>
    <x v="0"/>
    <x v="1"/>
    <x v="1"/>
    <s v="2 - Poder Ejecutivo"/>
    <s v="0211 - MINISTERIO DE OBRAS PÚBLICAS Y COMUNICACIONES"/>
    <s v="0001 - MINISTERIO DE OBRAS PUBLICAS Y COMUNICACIONES"/>
    <x v="3"/>
    <x v="9"/>
    <x v="19"/>
    <s v="2.7 - OBRAS"/>
    <s v="2.7.2 - INFRAESTRUCTURA"/>
    <s v="S"/>
    <s v="13 - RECONSTRUCCIÓN DE LA INFRAESTRUCTURA VIAL URBANA DEL MUNICIPIO PARTIDO, PROVINCIA DAJABÓN"/>
    <s v="10 - FONDO GENERAL"/>
    <n v="15396"/>
    <s v="05 - DAJABON"/>
    <n v="0"/>
    <n v="3627829.5"/>
    <n v="3627829.5"/>
    <n v="3627829.5"/>
  </r>
  <r>
    <s v="2023"/>
    <x v="0"/>
    <x v="0"/>
    <x v="1"/>
    <x v="1"/>
    <s v="2 - Poder Ejecutivo"/>
    <s v="0211 - MINISTERIO DE OBRAS PÚBLICAS Y COMUNICACIONES"/>
    <s v="0001 - MINISTERIO DE OBRAS PUBLICAS Y COMUNICACIONES"/>
    <x v="3"/>
    <x v="9"/>
    <x v="19"/>
    <s v="2.7 - OBRAS"/>
    <s v="2.7.2 - INFRAESTRUCTURA"/>
    <s v="S"/>
    <s v="08 - RECONSTRUCCIÓN DE LA INFRAESTRUCTURA VIAL URBANA DEL MUNICIPIO EL LLANO, PROVINCIA ELIAS PIÑA"/>
    <s v="10 - FONDO GENERAL"/>
    <n v="15391"/>
    <s v="07 - ELIAS PINA"/>
    <n v="0"/>
    <n v="0"/>
    <n v="40000000"/>
    <n v="0"/>
  </r>
  <r>
    <s v="2023"/>
    <x v="0"/>
    <x v="0"/>
    <x v="1"/>
    <x v="1"/>
    <s v="2 - Poder Ejecutivo"/>
    <s v="0211 - MINISTERIO DE OBRAS PÚBLICAS Y COMUNICACIONES"/>
    <s v="0001 - MINISTERIO DE OBRAS PUBLICAS Y COMUNICACIONES"/>
    <x v="3"/>
    <x v="9"/>
    <x v="19"/>
    <s v="2.7 - OBRAS"/>
    <s v="2.7.2 - INFRAESTRUCTURA"/>
    <s v="S"/>
    <s v="49 - RECONSTRUCCIÓN DE LA INFRAESTRUCTURA VIAL URBANA DEL MUNICIPIO QUISQUEYA, PROVINCIA SAN PEDRO DE MACORÍS"/>
    <s v="10 - FONDO GENERAL"/>
    <n v="15935"/>
    <s v="23 - SAN PEDRO DE MACORIS"/>
    <n v="0"/>
    <n v="0"/>
    <n v="40000000"/>
    <n v="0"/>
  </r>
  <r>
    <s v="2023"/>
    <x v="0"/>
    <x v="0"/>
    <x v="1"/>
    <x v="1"/>
    <s v="2 - Poder Ejecutivo"/>
    <s v="0211 - MINISTERIO DE OBRAS PÚBLICAS Y COMUNICACIONES"/>
    <s v="0001 - MINISTERIO DE OBRAS PUBLICAS Y COMUNICACIONES"/>
    <x v="3"/>
    <x v="9"/>
    <x v="19"/>
    <s v="2.7 - OBRAS"/>
    <s v="2.7.2 - INFRAESTRUCTURA"/>
    <s v="S"/>
    <s v="36 - RECONSTRUCCIÓN DE LA INFRAESTRUCTURA VIAL URBANA DEL MUNICIPIO GUAYABAL, PROVINCIA AZUA"/>
    <s v="10 - FONDO GENERAL"/>
    <n v="15814"/>
    <s v="02 - AZUA"/>
    <n v="0"/>
    <n v="11946507.189999999"/>
    <n v="11946507.189999999"/>
    <n v="11946507.189999999"/>
  </r>
  <r>
    <s v="2023"/>
    <x v="0"/>
    <x v="0"/>
    <x v="1"/>
    <x v="1"/>
    <s v="2 - Poder Ejecutivo"/>
    <s v="0211 - MINISTERIO DE OBRAS PÚBLICAS Y COMUNICACIONES"/>
    <s v="0001 - MINISTERIO DE OBRAS PUBLICAS Y COMUNICACIONES"/>
    <x v="3"/>
    <x v="9"/>
    <x v="19"/>
    <s v="2.7 - OBRAS"/>
    <s v="2.7.2 - INFRAESTRUCTURA"/>
    <s v="S"/>
    <s v="73 - RECONSTRUCCIÓN DE LA INFRAESTRUCTURA VIAL URBANA DEL MUNICIPIO CABRERA, PROVINCIA MARÍA TRINIDAD SÁNCHEZ"/>
    <s v="10 - FONDO GENERAL"/>
    <n v="16090"/>
    <s v="14 - MARIA TRINIDAD SANCHEZ"/>
    <n v="0"/>
    <n v="0"/>
    <n v="40000000"/>
    <n v="0"/>
  </r>
  <r>
    <s v="2023"/>
    <x v="0"/>
    <x v="0"/>
    <x v="1"/>
    <x v="1"/>
    <s v="2 - Poder Ejecutivo"/>
    <s v="0211 - MINISTERIO DE OBRAS PÚBLICAS Y COMUNICACIONES"/>
    <s v="0001 - MINISTERIO DE OBRAS PUBLICAS Y COMUNICACIONES"/>
    <x v="3"/>
    <x v="9"/>
    <x v="19"/>
    <s v="2.7 - OBRAS"/>
    <s v="2.7.2 - INFRAESTRUCTURA"/>
    <s v="S"/>
    <s v="53 - RECONSTRUCCIÓN DE LA INFRAESTRUCTURA VIAL URBANA DEL MUNICIPIO PERALVILLO, PROVINCIA MONTE PLATA"/>
    <s v="10 - FONDO GENERAL"/>
    <n v="15939"/>
    <s v="29 - MONTE PLATA"/>
    <n v="0"/>
    <n v="22173388.359999999"/>
    <n v="63713447.75"/>
    <n v="22173388.359999999"/>
  </r>
  <r>
    <s v="2023"/>
    <x v="0"/>
    <x v="0"/>
    <x v="1"/>
    <x v="1"/>
    <s v="2 - Poder Ejecutivo"/>
    <s v="0211 - MINISTERIO DE OBRAS PÚBLICAS Y COMUNICACIONES"/>
    <s v="0001 - MINISTERIO DE OBRAS PUBLICAS Y COMUNICACIONES"/>
    <x v="3"/>
    <x v="9"/>
    <x v="52"/>
    <s v="2.2 - CONTRATACIÓN DE SERVICIOS"/>
    <s v="2.2.3 - VIÁTICOS"/>
    <s v="S"/>
    <s v="15 - MEJORAMIENTO DE OBRAS PÚBLICAS RESILIENTES PARA REDUCIR RIESGOS DE DESASTRES EN EL CONTEXTO DEL CAMBIO CLIMÁTICO  A NIVEL NACIONAL"/>
    <s v="10 - FONDO GENERAL"/>
    <n v="13932"/>
    <s v="99 - MULTIPROVINCIAL"/>
    <n v="0"/>
    <n v="0"/>
    <n v="544846"/>
    <n v="0"/>
  </r>
  <r>
    <s v="2023"/>
    <x v="0"/>
    <x v="0"/>
    <x v="1"/>
    <x v="1"/>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1"/>
    <n v="0"/>
  </r>
  <r>
    <s v="2023"/>
    <x v="0"/>
    <x v="0"/>
    <x v="1"/>
    <x v="1"/>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0"/>
    <n v="1171367.71"/>
    <n v="28679300"/>
    <n v="1171367.71"/>
  </r>
  <r>
    <s v="2023"/>
    <x v="0"/>
    <x v="0"/>
    <x v="1"/>
    <x v="1"/>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0"/>
    <n v="0"/>
    <n v="750000"/>
    <n v="0"/>
  </r>
  <r>
    <s v="2023"/>
    <x v="0"/>
    <x v="0"/>
    <x v="1"/>
    <x v="1"/>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59090624"/>
    <n v="0"/>
  </r>
  <r>
    <s v="2023"/>
    <x v="0"/>
    <x v="0"/>
    <x v="1"/>
    <x v="1"/>
    <s v="2 - Poder Ejecutivo"/>
    <s v="0211 - MINISTERIO DE OBRAS PÚBLICAS Y COMUNICACIONES"/>
    <s v="0001 - MINISTERIO DE OBRAS PUBLICAS Y COMUNICACIONES"/>
    <x v="3"/>
    <x v="9"/>
    <x v="52"/>
    <s v="2.3 - MATERIALES Y SUMINISTROS"/>
    <s v="2.3.9 - PRODUCTOS Y ÚTILES VARIOS"/>
    <s v="S"/>
    <s v="15 - MEJORAMIENTO DE OBRAS PÚBLICAS RESILIENTES PARA REDUCIR RIESGOS DE DESASTRES EN EL CONTEXTO DEL CAMBIO CLIMÁTICO  A NIVEL NACIONAL"/>
    <s v="10 - FONDO GENERAL"/>
    <n v="13932"/>
    <s v="99 - MULTIPROVINCIAL"/>
    <n v="0"/>
    <n v="0"/>
    <n v="220000"/>
    <n v="0"/>
  </r>
  <r>
    <s v="2023"/>
    <x v="0"/>
    <x v="0"/>
    <x v="1"/>
    <x v="1"/>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273809376"/>
    <n v="0"/>
  </r>
  <r>
    <s v="2023"/>
    <x v="0"/>
    <x v="0"/>
    <x v="1"/>
    <x v="1"/>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1"/>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70875631.23000002"/>
    <n v="170875631.25"/>
    <n v="170875631.23000002"/>
  </r>
  <r>
    <s v="2023"/>
    <x v="0"/>
    <x v="0"/>
    <x v="1"/>
    <x v="1"/>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9434951"/>
    <n v="7113472.8899999997"/>
  </r>
  <r>
    <s v="2023"/>
    <x v="0"/>
    <x v="0"/>
    <x v="1"/>
    <x v="1"/>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768263816"/>
    <n v="0"/>
  </r>
  <r>
    <s v="2023"/>
    <x v="0"/>
    <x v="0"/>
    <x v="1"/>
    <x v="1"/>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134762968.36000001"/>
    <n v="472631978"/>
    <n v="134762968.36000001"/>
  </r>
  <r>
    <s v="2023"/>
    <x v="0"/>
    <x v="0"/>
    <x v="1"/>
    <x v="1"/>
    <s v="2 - Poder Ejecutivo"/>
    <s v="0211 - MINISTERIO DE OBRAS PÚBLICAS Y COMUNICACIONES"/>
    <s v="0001 - MINISTERIO DE OBRAS PUBLICAS Y COMUNICACIONES"/>
    <x v="1"/>
    <x v="5"/>
    <x v="41"/>
    <s v="2.7 - OBRAS"/>
    <s v="2.7.2 - INFRAESTRUCTURA"/>
    <s v="S"/>
    <s v="51 - CONSTRUCCIÓN SEGUNDA ETAPA CENTROS DE ATENCIÓN INTEGRAL PARA NIÑOS DISCAPACITADOS(CAID) (COORDINADO CON EL DESPACHO DE LA PRIMERA DAM"/>
    <s v="10 - FONDO GENERAL"/>
    <n v="14112"/>
    <s v="99 - MULTIPROVINCIAL"/>
    <n v="0"/>
    <n v="8768858.5899999999"/>
    <n v="8800000"/>
    <n v="8768858.5899999999"/>
  </r>
  <r>
    <s v="2023"/>
    <x v="0"/>
    <x v="0"/>
    <x v="1"/>
    <x v="1"/>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1"/>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10800000"/>
    <n v="10873000"/>
    <n v="10800000"/>
    <n v="9980750"/>
  </r>
  <r>
    <s v="2023"/>
    <x v="0"/>
    <x v="0"/>
    <x v="1"/>
    <x v="1"/>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51276000"/>
    <n v="50760062"/>
    <n v="50766000"/>
    <n v="40996733.329999998"/>
  </r>
  <r>
    <s v="2023"/>
    <x v="0"/>
    <x v="0"/>
    <x v="1"/>
    <x v="1"/>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0"/>
    <n v="510000"/>
    <n v="510000"/>
    <n v="510000"/>
  </r>
  <r>
    <s v="2023"/>
    <x v="0"/>
    <x v="0"/>
    <x v="1"/>
    <x v="1"/>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0"/>
    <n v="432938"/>
    <n v="500000"/>
    <n v="160000"/>
  </r>
  <r>
    <s v="2023"/>
    <x v="0"/>
    <x v="0"/>
    <x v="1"/>
    <x v="1"/>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5798800"/>
    <n v="5798800"/>
    <n v="5798800"/>
    <n v="0"/>
  </r>
  <r>
    <s v="2023"/>
    <x v="0"/>
    <x v="0"/>
    <x v="1"/>
    <x v="1"/>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1"/>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4401188"/>
    <n v="4355137"/>
    <n v="4401188"/>
    <n v="3661806.7699999996"/>
  </r>
  <r>
    <s v="2023"/>
    <x v="0"/>
    <x v="0"/>
    <x v="1"/>
    <x v="1"/>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4407396"/>
    <n v="4314725.4800000004"/>
    <n v="4407396"/>
    <n v="3666971.32"/>
  </r>
  <r>
    <s v="2023"/>
    <x v="0"/>
    <x v="0"/>
    <x v="1"/>
    <x v="1"/>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807016"/>
    <n v="807016"/>
    <n v="807016"/>
    <n v="604498.33000000007"/>
  </r>
  <r>
    <s v="2023"/>
    <x v="0"/>
    <x v="0"/>
    <x v="1"/>
    <x v="1"/>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8521500"/>
    <n v="30000000"/>
    <n v="8521500"/>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27093540.279999997"/>
    <n v="30000000"/>
    <n v="27093540.279999997"/>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1761408.219999999"/>
    <n v="73507489"/>
    <n v="31761408.219999999"/>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35716609.95999998"/>
    <n v="420000000"/>
    <n v="98757283.810000002"/>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93447780.94999999"/>
    <n v="401320000"/>
    <n v="393447780.94999999"/>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1"/>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1"/>
    <s v="2 - Poder Ejecutivo"/>
    <s v="0211 - MINISTERIO DE OBRAS PÚBLICAS Y COMUNICACIONES"/>
    <s v="0003 - OFICINA PARA EL REORDENAMIENTO DEL TRANSPORTE"/>
    <x v="3"/>
    <x v="9"/>
    <x v="54"/>
    <s v="2.7 - OBRAS"/>
    <s v="2.7.2 - INFRAESTRUCTURA"/>
    <s v="N"/>
    <s v="00 - N/A"/>
    <s v="10 - FONDO GENERAL"/>
    <s v="(en blanco)"/>
    <s v="99 - MULTIPROVINCIAL"/>
    <n v="10000000"/>
    <n v="27403619.570000008"/>
    <n v="30000000"/>
    <n v="26927431.480000004"/>
  </r>
  <r>
    <s v="2023"/>
    <x v="0"/>
    <x v="0"/>
    <x v="1"/>
    <x v="1"/>
    <s v="2 - Poder Ejecutivo"/>
    <s v="0211 - MINISTERIO DE OBRAS PÚBLICAS Y COMUNICACIONES"/>
    <s v="0003 - OFICINA PARA EL REORDENAMIENTO DEL TRANSPORTE"/>
    <x v="3"/>
    <x v="9"/>
    <x v="54"/>
    <s v="2.7 - OBRAS"/>
    <s v="2.7.2 - INFRAESTRUCTURA"/>
    <s v="N"/>
    <s v="00 - N/A"/>
    <s v="20 - FONDOS CON DESTINO ESPECÍFICO"/>
    <s v="(en blanco)"/>
    <s v="99 - MULTIPROVINCIAL"/>
    <n v="0"/>
    <n v="0"/>
    <n v="12000000"/>
    <n v="0"/>
  </r>
  <r>
    <s v="2023"/>
    <x v="0"/>
    <x v="0"/>
    <x v="1"/>
    <x v="1"/>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1"/>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470200000"/>
    <n v="437862840.44999999"/>
    <n v="470200000"/>
    <n v="437862840.44999999"/>
  </r>
  <r>
    <s v="2023"/>
    <x v="0"/>
    <x v="0"/>
    <x v="1"/>
    <x v="1"/>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135000000"/>
    <n v="17018815.859999999"/>
    <n v="85000000"/>
    <n v="17018815.859999999"/>
  </r>
  <r>
    <s v="2023"/>
    <x v="0"/>
    <x v="0"/>
    <x v="1"/>
    <x v="1"/>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1652994000"/>
    <n v="4875997878.8899994"/>
    <n v="5476714117"/>
    <n v="4835305917.1599989"/>
  </r>
  <r>
    <s v="2023"/>
    <x v="0"/>
    <x v="0"/>
    <x v="1"/>
    <x v="1"/>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420000000"/>
    <n v="0"/>
    <n v="0"/>
    <n v="0"/>
  </r>
  <r>
    <s v="2023"/>
    <x v="0"/>
    <x v="0"/>
    <x v="1"/>
    <x v="1"/>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75480918.3900001"/>
    <n v="676119561"/>
    <n v="675480918.38999987"/>
  </r>
  <r>
    <s v="2023"/>
    <x v="0"/>
    <x v="0"/>
    <x v="1"/>
    <x v="1"/>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300094117"/>
    <n v="0"/>
    <n v="1652800001"/>
    <n v="0"/>
  </r>
  <r>
    <s v="2023"/>
    <x v="0"/>
    <x v="0"/>
    <x v="1"/>
    <x v="1"/>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120000000"/>
    <n v="0"/>
    <n v="120000000"/>
    <n v="0"/>
  </r>
  <r>
    <s v="2023"/>
    <x v="0"/>
    <x v="0"/>
    <x v="1"/>
    <x v="1"/>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169946000"/>
    <n v="0"/>
    <n v="394046000"/>
    <n v="0"/>
  </r>
  <r>
    <s v="2023"/>
    <x v="0"/>
    <x v="0"/>
    <x v="1"/>
    <x v="1"/>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35000000"/>
    <n v="0"/>
    <n v="0"/>
    <n v="0"/>
  </r>
  <r>
    <s v="2023"/>
    <x v="0"/>
    <x v="0"/>
    <x v="1"/>
    <x v="1"/>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00000000"/>
    <n v="0"/>
    <n v="335000000"/>
    <n v="0"/>
  </r>
  <r>
    <s v="2023"/>
    <x v="0"/>
    <x v="0"/>
    <x v="1"/>
    <x v="1"/>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35000000"/>
    <n v="0"/>
    <n v="0"/>
    <n v="0"/>
  </r>
  <r>
    <s v="2023"/>
    <x v="0"/>
    <x v="0"/>
    <x v="1"/>
    <x v="1"/>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1"/>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1"/>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68000"/>
    <n v="0"/>
    <n v="68000"/>
    <n v="0"/>
  </r>
  <r>
    <s v="2023"/>
    <x v="0"/>
    <x v="0"/>
    <x v="1"/>
    <x v="1"/>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340000"/>
    <n v="0"/>
    <n v="340000"/>
    <n v="0"/>
  </r>
  <r>
    <s v="2023"/>
    <x v="0"/>
    <x v="0"/>
    <x v="1"/>
    <x v="1"/>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680000"/>
    <n v="0"/>
    <n v="680000"/>
    <n v="0"/>
  </r>
  <r>
    <s v="2023"/>
    <x v="0"/>
    <x v="0"/>
    <x v="1"/>
    <x v="1"/>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2240000"/>
    <n v="0"/>
    <n v="12240000"/>
    <n v="0"/>
  </r>
  <r>
    <s v="2023"/>
    <x v="0"/>
    <x v="0"/>
    <x v="1"/>
    <x v="1"/>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1"/>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1"/>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1"/>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1"/>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811114166"/>
    <n v="0"/>
  </r>
  <r>
    <s v="2023"/>
    <x v="0"/>
    <x v="0"/>
    <x v="1"/>
    <x v="1"/>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1"/>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0"/>
    <n v="489707.97"/>
    <n v="0"/>
  </r>
  <r>
    <s v="2023"/>
    <x v="0"/>
    <x v="0"/>
    <x v="1"/>
    <x v="1"/>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0"/>
    <n v="694416.05"/>
    <n v="0"/>
  </r>
  <r>
    <s v="2023"/>
    <x v="0"/>
    <x v="0"/>
    <x v="1"/>
    <x v="1"/>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195939.46"/>
    <n v="459092.74"/>
    <n v="195939.46"/>
  </r>
  <r>
    <s v="2023"/>
    <x v="0"/>
    <x v="0"/>
    <x v="1"/>
    <x v="1"/>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1"/>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4333909"/>
    <n v="0"/>
  </r>
  <r>
    <s v="2023"/>
    <x v="0"/>
    <x v="0"/>
    <x v="1"/>
    <x v="1"/>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1875933"/>
    <n v="0"/>
  </r>
  <r>
    <s v="2023"/>
    <x v="0"/>
    <x v="0"/>
    <x v="1"/>
    <x v="1"/>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1293218"/>
    <n v="0"/>
  </r>
  <r>
    <s v="2023"/>
    <x v="0"/>
    <x v="0"/>
    <x v="1"/>
    <x v="1"/>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1"/>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1"/>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200000"/>
    <n v="636565.67000000004"/>
    <n v="0"/>
  </r>
  <r>
    <s v="2023"/>
    <x v="0"/>
    <x v="0"/>
    <x v="1"/>
    <x v="1"/>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78789.740000000005"/>
  </r>
  <r>
    <s v="2023"/>
    <x v="0"/>
    <x v="0"/>
    <x v="1"/>
    <x v="1"/>
    <s v="2 - Poder Ejecutivo"/>
    <s v="0213 - MINISTERIO DE TURISMO"/>
    <s v="0002 - COMITE EJECUTOR DE INFRAESTRUCTA EN ZONAS TURISTICAS (CEIZTUR)"/>
    <x v="3"/>
    <x v="9"/>
    <x v="19"/>
    <s v="2.2 - CONTRATACIÓN DE SERVICIOS"/>
    <s v="2.2.8 - OTROS SERVICIOS NO INCLUIDOS EN CONCEPTOS ANTERIORES"/>
    <s v="S"/>
    <s v="46 - RECONSTRUCCIÓN DEL CAMINO DE ACCESO AL SALTO DE AGUAS BLANCAS, MUNICIPIO CONSTANZA, PROVINCIA LA VEGA."/>
    <s v="20 - FONDOS CON DESTINO ESPECÍFICO"/>
    <n v="16150"/>
    <s v="13 - LA VEGA"/>
    <n v="0"/>
    <n v="0"/>
    <n v="618240"/>
    <n v="0"/>
  </r>
  <r>
    <s v="2023"/>
    <x v="0"/>
    <x v="0"/>
    <x v="1"/>
    <x v="1"/>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0"/>
    <n v="3763685.41"/>
    <n v="0"/>
  </r>
  <r>
    <s v="2023"/>
    <x v="0"/>
    <x v="0"/>
    <x v="1"/>
    <x v="1"/>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536016.6999999993"/>
    <n v="16396907.270000003"/>
    <n v="4536016.7"/>
  </r>
  <r>
    <s v="2023"/>
    <x v="0"/>
    <x v="0"/>
    <x v="1"/>
    <x v="1"/>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268728.09000000008"/>
    <n v="1719649.25"/>
    <n v="268728.09000000003"/>
  </r>
  <r>
    <s v="2023"/>
    <x v="0"/>
    <x v="0"/>
    <x v="1"/>
    <x v="1"/>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791969.33"/>
    <n v="2936286.88"/>
    <n v="1791969.33"/>
  </r>
  <r>
    <s v="2023"/>
    <x v="0"/>
    <x v="0"/>
    <x v="1"/>
    <x v="1"/>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52671.43"/>
    <n v="52760.78"/>
    <n v="52671.43"/>
  </r>
  <r>
    <s v="2023"/>
    <x v="0"/>
    <x v="0"/>
    <x v="1"/>
    <x v="1"/>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0134258.109999999"/>
    <n v="17418162.16"/>
    <n v="10134258.109999999"/>
  </r>
  <r>
    <s v="2023"/>
    <x v="0"/>
    <x v="0"/>
    <x v="1"/>
    <x v="1"/>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808881.73"/>
    <n v="1223537.24"/>
    <n v="808881.73"/>
  </r>
  <r>
    <s v="2023"/>
    <x v="0"/>
    <x v="0"/>
    <x v="1"/>
    <x v="1"/>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669800.06999999995"/>
    <n v="0"/>
  </r>
  <r>
    <s v="2023"/>
    <x v="0"/>
    <x v="0"/>
    <x v="1"/>
    <x v="1"/>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073200.31"/>
    <n v="0"/>
  </r>
  <r>
    <s v="2023"/>
    <x v="0"/>
    <x v="0"/>
    <x v="1"/>
    <x v="1"/>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197000.02"/>
    <n v="0"/>
  </r>
  <r>
    <s v="2023"/>
    <x v="0"/>
    <x v="0"/>
    <x v="1"/>
    <x v="1"/>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19447910.370000005"/>
    <n v="22569175.779999997"/>
    <n v="19447910.369999997"/>
  </r>
  <r>
    <s v="2023"/>
    <x v="0"/>
    <x v="0"/>
    <x v="1"/>
    <x v="1"/>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1538234.97"/>
    <n v="1557372.26"/>
    <n v="1538234.97"/>
  </r>
  <r>
    <s v="2023"/>
    <x v="0"/>
    <x v="0"/>
    <x v="1"/>
    <x v="1"/>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2000000"/>
    <n v="5343934.95"/>
    <n v="0"/>
  </r>
  <r>
    <s v="2023"/>
    <x v="0"/>
    <x v="0"/>
    <x v="1"/>
    <x v="1"/>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1000000"/>
    <n v="1226235.94"/>
    <n v="0"/>
  </r>
  <r>
    <s v="2023"/>
    <x v="0"/>
    <x v="0"/>
    <x v="1"/>
    <x v="1"/>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7000000"/>
    <n v="34504413.149999999"/>
    <n v="0"/>
  </r>
  <r>
    <s v="2023"/>
    <x v="0"/>
    <x v="0"/>
    <x v="1"/>
    <x v="1"/>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100000"/>
    <n v="288850.28999999998"/>
    <n v="0"/>
  </r>
  <r>
    <s v="2023"/>
    <x v="0"/>
    <x v="0"/>
    <x v="1"/>
    <x v="1"/>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116610.57"/>
    <n v="10116610.569999998"/>
    <n v="10116610.57"/>
  </r>
  <r>
    <s v="2023"/>
    <x v="0"/>
    <x v="0"/>
    <x v="1"/>
    <x v="1"/>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393949.01"/>
    <n v="393949.01"/>
    <n v="393949.01"/>
  </r>
  <r>
    <s v="2023"/>
    <x v="0"/>
    <x v="0"/>
    <x v="1"/>
    <x v="1"/>
    <s v="2 - Poder Ejecutivo"/>
    <s v="0213 - MINISTERIO DE TURISMO"/>
    <s v="0002 - COMITE EJECUTOR DE INFRAESTRUCTA EN ZONAS TURISTICAS (CEIZTUR)"/>
    <x v="3"/>
    <x v="9"/>
    <x v="19"/>
    <s v="2.7 - OBRAS"/>
    <s v="2.7.2 - INFRAESTRUCTURA"/>
    <s v="S"/>
    <s v="45 - RECONSTRUCCIÓN DE LAS CALLES DEL MUNICIPIO SOSUA, PROVINCIA  PUERTO PLATA."/>
    <s v="20 - FONDOS CON DESTINO ESPECÍFICO"/>
    <n v="16158"/>
    <s v="18 - PUERTO PLATA"/>
    <n v="0"/>
    <n v="0"/>
    <n v="17600000.859999999"/>
    <n v="0"/>
  </r>
  <r>
    <s v="2023"/>
    <x v="0"/>
    <x v="0"/>
    <x v="1"/>
    <x v="1"/>
    <s v="2 - Poder Ejecutivo"/>
    <s v="0213 - MINISTERIO DE TURISMO"/>
    <s v="0002 - COMITE EJECUTOR DE INFRAESTRUCTA EN ZONAS TURISTICAS (CEIZTUR)"/>
    <x v="3"/>
    <x v="9"/>
    <x v="19"/>
    <s v="2.7 - OBRAS"/>
    <s v="2.7.2 - INFRAESTRUCTURA"/>
    <s v="S"/>
    <s v="47 - RECONSTRUCCIÓN DE CALLES DE LA ZONA URBANA DEL DISTRITO MUNICIPAL ARROYO BARRIL, PROVINCIA SAMANÁ"/>
    <s v="20 - FONDOS CON DESTINO ESPECÍFICO"/>
    <n v="16161"/>
    <s v="20 - SAMANA"/>
    <n v="0"/>
    <n v="0"/>
    <n v="11000000.200000001"/>
    <n v="0"/>
  </r>
  <r>
    <s v="2023"/>
    <x v="0"/>
    <x v="0"/>
    <x v="1"/>
    <x v="1"/>
    <s v="2 - Poder Ejecutivo"/>
    <s v="0213 - MINISTERIO DE TURISMO"/>
    <s v="0002 - COMITE EJECUTOR DE INFRAESTRUCTA EN ZONAS TURISTICAS (CEIZTUR)"/>
    <x v="3"/>
    <x v="9"/>
    <x v="19"/>
    <s v="2.7 - OBRAS"/>
    <s v="2.7.2 - INFRAESTRUCTURA"/>
    <s v="S"/>
    <s v="46 - RECONSTRUCCIÓN DEL CAMINO DE ACCESO AL SALTO DE AGUAS BLANCAS, MUNICIPIO CONSTANZA, PROVINCIA LA VEGA."/>
    <s v="20 - FONDOS CON DESTINO ESPECÍFICO"/>
    <n v="16150"/>
    <s v="13 - LA VEGA"/>
    <n v="0"/>
    <n v="0"/>
    <n v="35120"/>
    <n v="0"/>
  </r>
  <r>
    <s v="2023"/>
    <x v="0"/>
    <x v="0"/>
    <x v="1"/>
    <x v="1"/>
    <s v="2 - Poder Ejecutivo"/>
    <s v="0213 - MINISTERIO DE TURISMO"/>
    <s v="0002 - COMITE EJECUTOR DE INFRAESTRUCTA EN ZONAS TURISTICAS (CEIZTUR)"/>
    <x v="3"/>
    <x v="9"/>
    <x v="19"/>
    <s v="2.7 - OBRAS"/>
    <s v="2.7.2 - INFRAESTRUCTURA"/>
    <s v="S"/>
    <s v="46 - RECONSTRUCCIÓN DEL CAMINO DE ACCESO AL SALTO DE AGUAS BLANCAS, MUNICIPIO CONSTANZA, PROVINCIA LA VEGA."/>
    <s v="20 - FONDOS CON DESTINO ESPECÍFICO"/>
    <n v="16150"/>
    <s v="13 - LA VEGA"/>
    <n v="0"/>
    <n v="50198967.079999998"/>
    <n v="79346640"/>
    <n v="50198967.079999998"/>
  </r>
  <r>
    <s v="2023"/>
    <x v="0"/>
    <x v="0"/>
    <x v="1"/>
    <x v="1"/>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0"/>
    <n v="22467.55"/>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3899999999994179"/>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229876.9"/>
    <n v="0"/>
  </r>
  <r>
    <s v="2023"/>
    <x v="0"/>
    <x v="0"/>
    <x v="1"/>
    <x v="1"/>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145000000"/>
    <n v="25131621.989999998"/>
    <n v="30000000"/>
    <n v="25131621.989999998"/>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0"/>
    <n v="0"/>
    <n v="0"/>
    <n v="0"/>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0"/>
    <n v="0"/>
    <n v="300000"/>
    <n v="0"/>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842716732"/>
    <n v="232893545.92999995"/>
    <n v="254377789.19000006"/>
    <n v="232893545.90999997"/>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0"/>
    <n v="0"/>
    <n v="3200000"/>
    <n v="0"/>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0"/>
    <n v="0"/>
    <n v="50000000"/>
    <n v="0"/>
  </r>
  <r>
    <s v="2023"/>
    <x v="0"/>
    <x v="0"/>
    <x v="1"/>
    <x v="1"/>
    <s v="2 - Poder Ejecutivo"/>
    <s v="0213 - MINISTERIO DE TURISMO"/>
    <s v="0002 - COMITE EJECUTOR DE INFRAESTRUCTA EN ZONAS TURISTICAS (CEIZTUR)"/>
    <x v="3"/>
    <x v="17"/>
    <x v="60"/>
    <s v="2.7 - OBRAS"/>
    <s v="2.7.2 - INFRAESTRUCTURA"/>
    <s v="N"/>
    <s v="00 - N/A"/>
    <s v="20 - FONDOS CON DESTINO ESPECÍFICO"/>
    <s v="(en blanco)"/>
    <s v="99 - MULTIPROVINCIAL"/>
    <n v="1378151255"/>
    <n v="205989761.36999995"/>
    <n v="326013216.74000007"/>
    <n v="142740887.79999998"/>
  </r>
  <r>
    <s v="2023"/>
    <x v="0"/>
    <x v="0"/>
    <x v="1"/>
    <x v="1"/>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0"/>
    <n v="5876065.7199999997"/>
    <n v="0"/>
  </r>
  <r>
    <s v="2023"/>
    <x v="0"/>
    <x v="0"/>
    <x v="1"/>
    <x v="1"/>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0"/>
    <n v="4786836.87"/>
    <n v="0"/>
  </r>
  <r>
    <s v="2023"/>
    <x v="0"/>
    <x v="0"/>
    <x v="1"/>
    <x v="1"/>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10587193.17"/>
    <n v="11830736.43"/>
    <n v="10587193.17"/>
  </r>
  <r>
    <s v="2023"/>
    <x v="0"/>
    <x v="0"/>
    <x v="1"/>
    <x v="1"/>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84194.76"/>
    <n v="1513276.08"/>
    <n v="84194.76"/>
  </r>
  <r>
    <s v="2023"/>
    <x v="0"/>
    <x v="0"/>
    <x v="1"/>
    <x v="1"/>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5360.000000000058"/>
    <n v="410762.94"/>
    <n v="35360"/>
  </r>
  <r>
    <s v="2023"/>
    <x v="0"/>
    <x v="0"/>
    <x v="1"/>
    <x v="1"/>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146322.85999999987"/>
    <n v="1613961.65"/>
    <n v="146322.86000000002"/>
  </r>
  <r>
    <s v="2023"/>
    <x v="0"/>
    <x v="0"/>
    <x v="1"/>
    <x v="1"/>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1401990.58"/>
    <n v="2942320.58"/>
    <n v="1401990.58"/>
  </r>
  <r>
    <s v="2023"/>
    <x v="0"/>
    <x v="0"/>
    <x v="1"/>
    <x v="1"/>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161680.16999999993"/>
    <n v="1621888.9700000002"/>
    <n v="161680.17000000001"/>
  </r>
  <r>
    <s v="2023"/>
    <x v="0"/>
    <x v="0"/>
    <x v="1"/>
    <x v="1"/>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4530118.17"/>
    <n v="10820031.870000001"/>
    <n v="4530118.17"/>
  </r>
  <r>
    <s v="2023"/>
    <x v="0"/>
    <x v="0"/>
    <x v="1"/>
    <x v="1"/>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0"/>
    <n v="320765.05"/>
    <n v="0"/>
  </r>
  <r>
    <s v="2023"/>
    <x v="0"/>
    <x v="0"/>
    <x v="1"/>
    <x v="1"/>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0"/>
    <n v="213804.92"/>
    <n v="0"/>
  </r>
  <r>
    <s v="2023"/>
    <x v="0"/>
    <x v="0"/>
    <x v="1"/>
    <x v="1"/>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0"/>
    <n v="784225.05999999994"/>
    <n v="0"/>
  </r>
  <r>
    <s v="2023"/>
    <x v="0"/>
    <x v="0"/>
    <x v="1"/>
    <x v="1"/>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0"/>
    <n v="395962.7"/>
    <n v="0"/>
  </r>
  <r>
    <s v="2023"/>
    <x v="0"/>
    <x v="0"/>
    <x v="1"/>
    <x v="1"/>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0"/>
    <n v="868686.26"/>
    <n v="0"/>
  </r>
  <r>
    <s v="2023"/>
    <x v="0"/>
    <x v="0"/>
    <x v="1"/>
    <x v="1"/>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431301.1"/>
    <n v="792869.75"/>
    <n v="431301.1"/>
  </r>
  <r>
    <s v="2023"/>
    <x v="0"/>
    <x v="0"/>
    <x v="1"/>
    <x v="1"/>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3601477.1499999985"/>
    <n v="8970338.9600000009"/>
    <n v="3601477.15"/>
  </r>
  <r>
    <s v="2023"/>
    <x v="0"/>
    <x v="0"/>
    <x v="1"/>
    <x v="1"/>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157292.41000000015"/>
    <n v="703754.71"/>
    <n v="157292.41"/>
  </r>
  <r>
    <s v="2023"/>
    <x v="0"/>
    <x v="0"/>
    <x v="1"/>
    <x v="1"/>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1049208.3999999999"/>
    <n v="3823373.42"/>
    <n v="1049208.3999999999"/>
  </r>
  <r>
    <s v="2023"/>
    <x v="0"/>
    <x v="0"/>
    <x v="1"/>
    <x v="1"/>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0"/>
    <n v="515010.22"/>
    <n v="0"/>
  </r>
  <r>
    <s v="2023"/>
    <x v="0"/>
    <x v="0"/>
    <x v="1"/>
    <x v="1"/>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0"/>
    <n v="1569676.18"/>
    <n v="0"/>
  </r>
  <r>
    <s v="2023"/>
    <x v="0"/>
    <x v="0"/>
    <x v="1"/>
    <x v="1"/>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0"/>
    <n v="2436332.66"/>
    <n v="0"/>
  </r>
  <r>
    <s v="2023"/>
    <x v="0"/>
    <x v="0"/>
    <x v="1"/>
    <x v="1"/>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0"/>
    <n v="1526373.62"/>
    <n v="0"/>
  </r>
  <r>
    <s v="2023"/>
    <x v="0"/>
    <x v="0"/>
    <x v="1"/>
    <x v="1"/>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0"/>
    <n v="995952.19"/>
    <n v="0"/>
  </r>
  <r>
    <s v="2023"/>
    <x v="0"/>
    <x v="0"/>
    <x v="1"/>
    <x v="1"/>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560873.75000000012"/>
    <n v="636790.37"/>
    <n v="560873.75"/>
  </r>
  <r>
    <s v="2023"/>
    <x v="0"/>
    <x v="0"/>
    <x v="1"/>
    <x v="1"/>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315464.39"/>
    <n v="732097.92"/>
    <n v="315464.39"/>
  </r>
  <r>
    <s v="2023"/>
    <x v="0"/>
    <x v="0"/>
    <x v="1"/>
    <x v="1"/>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80973.17"/>
    <n v="325966.37"/>
    <n v="180973.17"/>
  </r>
  <r>
    <s v="2023"/>
    <x v="0"/>
    <x v="0"/>
    <x v="1"/>
    <x v="1"/>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563192.03"/>
    <n v="1236345.74"/>
    <n v="563192.03"/>
  </r>
  <r>
    <s v="2023"/>
    <x v="0"/>
    <x v="0"/>
    <x v="1"/>
    <x v="1"/>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311733.31"/>
    <n v="311968.76"/>
    <n v="311733.31"/>
  </r>
  <r>
    <s v="2023"/>
    <x v="0"/>
    <x v="0"/>
    <x v="1"/>
    <x v="1"/>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950448.68"/>
    <n v="2175202.88"/>
    <n v="950448.68"/>
  </r>
  <r>
    <s v="2023"/>
    <x v="0"/>
    <x v="0"/>
    <x v="1"/>
    <x v="1"/>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705489.39"/>
    <n v="778778.07"/>
    <n v="705489.39"/>
  </r>
  <r>
    <s v="2023"/>
    <x v="0"/>
    <x v="0"/>
    <x v="1"/>
    <x v="1"/>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0"/>
    <n v="341226.95"/>
    <n v="0"/>
  </r>
  <r>
    <s v="2023"/>
    <x v="0"/>
    <x v="0"/>
    <x v="1"/>
    <x v="1"/>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0"/>
    <n v="36689.58"/>
    <n v="0"/>
  </r>
  <r>
    <s v="2023"/>
    <x v="0"/>
    <x v="0"/>
    <x v="1"/>
    <x v="1"/>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0"/>
    <n v="1188043.29"/>
    <n v="0"/>
  </r>
  <r>
    <s v="2023"/>
    <x v="0"/>
    <x v="0"/>
    <x v="1"/>
    <x v="1"/>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0"/>
    <n v="29765.919999999998"/>
    <n v="0"/>
  </r>
  <r>
    <s v="2023"/>
    <x v="0"/>
    <x v="0"/>
    <x v="1"/>
    <x v="1"/>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0"/>
    <n v="37695.17"/>
    <n v="0"/>
  </r>
  <r>
    <s v="2023"/>
    <x v="0"/>
    <x v="0"/>
    <x v="1"/>
    <x v="1"/>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784147.98"/>
    <n v="0"/>
  </r>
  <r>
    <s v="2023"/>
    <x v="0"/>
    <x v="0"/>
    <x v="1"/>
    <x v="1"/>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456126.01"/>
    <n v="0"/>
  </r>
  <r>
    <s v="2023"/>
    <x v="0"/>
    <x v="0"/>
    <x v="1"/>
    <x v="1"/>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2206589.1800000002"/>
    <n v="0"/>
  </r>
  <r>
    <s v="2023"/>
    <x v="0"/>
    <x v="0"/>
    <x v="1"/>
    <x v="1"/>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1644157.92"/>
    <n v="0"/>
  </r>
  <r>
    <s v="2023"/>
    <x v="0"/>
    <x v="0"/>
    <x v="1"/>
    <x v="1"/>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8443701.9399999995"/>
    <n v="0"/>
  </r>
  <r>
    <s v="2023"/>
    <x v="0"/>
    <x v="0"/>
    <x v="1"/>
    <x v="1"/>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754006.35"/>
    <n v="0"/>
  </r>
  <r>
    <s v="2023"/>
    <x v="0"/>
    <x v="0"/>
    <x v="1"/>
    <x v="1"/>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10870844.6"/>
    <n v="0"/>
  </r>
  <r>
    <s v="2023"/>
    <x v="0"/>
    <x v="0"/>
    <x v="1"/>
    <x v="1"/>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900333.11"/>
    <n v="0"/>
  </r>
  <r>
    <s v="2023"/>
    <x v="0"/>
    <x v="0"/>
    <x v="1"/>
    <x v="1"/>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0"/>
    <n v="1025456.29"/>
    <n v="0"/>
  </r>
  <r>
    <s v="2023"/>
    <x v="0"/>
    <x v="0"/>
    <x v="1"/>
    <x v="1"/>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404456.75"/>
    <n v="514151.67999999999"/>
    <n v="404456.75"/>
  </r>
  <r>
    <s v="2023"/>
    <x v="0"/>
    <x v="0"/>
    <x v="1"/>
    <x v="1"/>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1462410.35"/>
    <n v="2362907.94"/>
    <n v="1462410.35"/>
  </r>
  <r>
    <s v="2023"/>
    <x v="0"/>
    <x v="0"/>
    <x v="1"/>
    <x v="1"/>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0"/>
    <n v="1788986.6"/>
    <n v="0"/>
  </r>
  <r>
    <s v="2023"/>
    <x v="0"/>
    <x v="0"/>
    <x v="1"/>
    <x v="1"/>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569720.45000000019"/>
    <n v="3212779.99"/>
    <n v="569720.44999999995"/>
  </r>
  <r>
    <s v="2023"/>
    <x v="0"/>
    <x v="0"/>
    <x v="1"/>
    <x v="1"/>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38230.879999999997"/>
    <n v="0"/>
  </r>
  <r>
    <s v="2023"/>
    <x v="0"/>
    <x v="0"/>
    <x v="1"/>
    <x v="1"/>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994009.12"/>
    <n v="0"/>
  </r>
  <r>
    <s v="2023"/>
    <x v="0"/>
    <x v="0"/>
    <x v="1"/>
    <x v="1"/>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1225107.49"/>
    <n v="1545067.41"/>
    <n v="1225107.49"/>
  </r>
  <r>
    <s v="2023"/>
    <x v="0"/>
    <x v="0"/>
    <x v="1"/>
    <x v="1"/>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1126053.0200000005"/>
    <n v="4990002.03"/>
    <n v="1126053.02"/>
  </r>
  <r>
    <s v="2023"/>
    <x v="0"/>
    <x v="0"/>
    <x v="1"/>
    <x v="1"/>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141764.28"/>
    <n v="415517.44"/>
    <n v="141764.28"/>
  </r>
  <r>
    <s v="2023"/>
    <x v="0"/>
    <x v="0"/>
    <x v="1"/>
    <x v="1"/>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104864.70000000001"/>
    <n v="104864.69999999995"/>
    <n v="104864.7"/>
  </r>
  <r>
    <s v="2023"/>
    <x v="0"/>
    <x v="0"/>
    <x v="1"/>
    <x v="1"/>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824599.62000000011"/>
    <n v="824599.61999999988"/>
    <n v="824599.62"/>
  </r>
  <r>
    <s v="2023"/>
    <x v="0"/>
    <x v="0"/>
    <x v="1"/>
    <x v="1"/>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430547.60000000009"/>
    <n v="430548.17999999993"/>
    <n v="430547.6"/>
  </r>
  <r>
    <s v="2023"/>
    <x v="0"/>
    <x v="0"/>
    <x v="1"/>
    <x v="1"/>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156811.40999999992"/>
    <n v="156812.15000000002"/>
    <n v="156811.41"/>
  </r>
  <r>
    <s v="2023"/>
    <x v="0"/>
    <x v="0"/>
    <x v="1"/>
    <x v="1"/>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1410751.26"/>
    <n v="1410751.26"/>
    <n v="1410751.26"/>
  </r>
  <r>
    <s v="2023"/>
    <x v="0"/>
    <x v="0"/>
    <x v="1"/>
    <x v="1"/>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53218.530000000028"/>
    <n v="53218.530000000028"/>
    <n v="53218.53"/>
  </r>
  <r>
    <s v="2023"/>
    <x v="0"/>
    <x v="0"/>
    <x v="1"/>
    <x v="1"/>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190724.88000000012"/>
    <n v="190724.87999999989"/>
    <n v="190724.88"/>
  </r>
  <r>
    <s v="2023"/>
    <x v="0"/>
    <x v="0"/>
    <x v="1"/>
    <x v="1"/>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0"/>
    <n v="0"/>
    <n v="0"/>
  </r>
  <r>
    <s v="2023"/>
    <x v="0"/>
    <x v="0"/>
    <x v="1"/>
    <x v="1"/>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0"/>
    <n v="0"/>
    <n v="0"/>
  </r>
  <r>
    <s v="2023"/>
    <x v="0"/>
    <x v="0"/>
    <x v="1"/>
    <x v="1"/>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226675.43"/>
    <n v="3226675.43"/>
    <n v="3226675.43"/>
  </r>
  <r>
    <s v="2023"/>
    <x v="0"/>
    <x v="0"/>
    <x v="1"/>
    <x v="1"/>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5334762.25"/>
    <n v="28378354"/>
    <n v="15334762.25"/>
  </r>
  <r>
    <s v="2023"/>
    <x v="0"/>
    <x v="0"/>
    <x v="1"/>
    <x v="1"/>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924616.36"/>
    <n v="2216167.1"/>
    <n v="924616.36"/>
  </r>
  <r>
    <s v="2023"/>
    <x v="0"/>
    <x v="0"/>
    <x v="1"/>
    <x v="1"/>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146176.91"/>
    <n v="0"/>
  </r>
  <r>
    <s v="2023"/>
    <x v="0"/>
    <x v="0"/>
    <x v="1"/>
    <x v="1"/>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800623.09"/>
    <n v="0"/>
  </r>
  <r>
    <s v="2023"/>
    <x v="0"/>
    <x v="0"/>
    <x v="1"/>
    <x v="1"/>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3013269.74"/>
    <n v="0"/>
  </r>
  <r>
    <s v="2023"/>
    <x v="0"/>
    <x v="0"/>
    <x v="1"/>
    <x v="1"/>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4234176.2899999991"/>
    <n v="0"/>
  </r>
  <r>
    <s v="2023"/>
    <x v="0"/>
    <x v="0"/>
    <x v="1"/>
    <x v="1"/>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31266150.180000007"/>
    <n v="0"/>
  </r>
  <r>
    <s v="2023"/>
    <x v="0"/>
    <x v="0"/>
    <x v="1"/>
    <x v="1"/>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2941941.24"/>
    <n v="0"/>
  </r>
  <r>
    <s v="2023"/>
    <x v="0"/>
    <x v="0"/>
    <x v="1"/>
    <x v="1"/>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3574745.0700000003"/>
    <n v="0"/>
  </r>
  <r>
    <s v="2023"/>
    <x v="0"/>
    <x v="0"/>
    <x v="1"/>
    <x v="1"/>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3286715.06"/>
    <n v="5342648.5500000007"/>
    <n v="3286715.06"/>
  </r>
  <r>
    <s v="2023"/>
    <x v="0"/>
    <x v="0"/>
    <x v="1"/>
    <x v="1"/>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0"/>
    <n v="5383696.75"/>
    <n v="0"/>
  </r>
  <r>
    <s v="2023"/>
    <x v="0"/>
    <x v="0"/>
    <x v="1"/>
    <x v="1"/>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7210690.9100000001"/>
    <n v="14656931.609999999"/>
    <n v="7210690.9100000001"/>
  </r>
  <r>
    <s v="2023"/>
    <x v="0"/>
    <x v="0"/>
    <x v="1"/>
    <x v="1"/>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618141.91000000015"/>
    <n v="2465793.16"/>
    <n v="618141.91"/>
  </r>
  <r>
    <s v="2023"/>
    <x v="0"/>
    <x v="0"/>
    <x v="1"/>
    <x v="1"/>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2391374.9699999997"/>
    <n v="0"/>
  </r>
  <r>
    <s v="2023"/>
    <x v="0"/>
    <x v="0"/>
    <x v="1"/>
    <x v="1"/>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1595360.23"/>
    <n v="0"/>
  </r>
  <r>
    <s v="2023"/>
    <x v="0"/>
    <x v="0"/>
    <x v="1"/>
    <x v="1"/>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29273708.319999997"/>
    <n v="0"/>
  </r>
  <r>
    <s v="2023"/>
    <x v="0"/>
    <x v="0"/>
    <x v="1"/>
    <x v="1"/>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1502976.74"/>
    <n v="0"/>
  </r>
  <r>
    <s v="2023"/>
    <x v="0"/>
    <x v="0"/>
    <x v="1"/>
    <x v="1"/>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69485.75"/>
    <n v="0"/>
  </r>
  <r>
    <s v="2023"/>
    <x v="0"/>
    <x v="0"/>
    <x v="1"/>
    <x v="1"/>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638424.80000000005"/>
    <n v="0"/>
  </r>
  <r>
    <s v="2023"/>
    <x v="0"/>
    <x v="0"/>
    <x v="1"/>
    <x v="1"/>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2516144.7999999998"/>
    <n v="0"/>
  </r>
  <r>
    <s v="2023"/>
    <x v="0"/>
    <x v="0"/>
    <x v="1"/>
    <x v="1"/>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187772"/>
    <n v="0"/>
  </r>
  <r>
    <s v="2023"/>
    <x v="0"/>
    <x v="0"/>
    <x v="1"/>
    <x v="1"/>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161920"/>
    <n v="0"/>
  </r>
  <r>
    <s v="2023"/>
    <x v="0"/>
    <x v="0"/>
    <x v="1"/>
    <x v="1"/>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076480"/>
    <n v="0"/>
  </r>
  <r>
    <s v="2023"/>
    <x v="0"/>
    <x v="0"/>
    <x v="1"/>
    <x v="1"/>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455172.42"/>
    <n v="0"/>
  </r>
  <r>
    <s v="2023"/>
    <x v="0"/>
    <x v="0"/>
    <x v="1"/>
    <x v="1"/>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476471.9"/>
    <n v="0"/>
  </r>
  <r>
    <s v="2023"/>
    <x v="0"/>
    <x v="0"/>
    <x v="1"/>
    <x v="1"/>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1212355.689999999"/>
    <n v="0"/>
  </r>
  <r>
    <s v="2023"/>
    <x v="0"/>
    <x v="0"/>
    <x v="1"/>
    <x v="1"/>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1"/>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5026268.5199999996"/>
    <n v="6472456.5399999991"/>
    <n v="5026268.5199999996"/>
  </r>
  <r>
    <s v="2023"/>
    <x v="0"/>
    <x v="0"/>
    <x v="1"/>
    <x v="1"/>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102604.12"/>
    <n v="2110144.6800000002"/>
    <n v="102604.12"/>
  </r>
  <r>
    <s v="2023"/>
    <x v="0"/>
    <x v="0"/>
    <x v="1"/>
    <x v="1"/>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0"/>
    <n v="3796758.55"/>
    <n v="0"/>
  </r>
  <r>
    <s v="2023"/>
    <x v="0"/>
    <x v="0"/>
    <x v="1"/>
    <x v="1"/>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1"/>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4472475.3499999996"/>
    <n v="0"/>
  </r>
  <r>
    <s v="2023"/>
    <x v="0"/>
    <x v="0"/>
    <x v="1"/>
    <x v="1"/>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4217892.01"/>
    <n v="0"/>
  </r>
  <r>
    <s v="2023"/>
    <x v="0"/>
    <x v="0"/>
    <x v="1"/>
    <x v="1"/>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23121874.879999995"/>
    <n v="0"/>
  </r>
  <r>
    <s v="2023"/>
    <x v="0"/>
    <x v="0"/>
    <x v="1"/>
    <x v="1"/>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1616210.0199999996"/>
    <n v="0"/>
  </r>
  <r>
    <s v="2023"/>
    <x v="0"/>
    <x v="0"/>
    <x v="1"/>
    <x v="1"/>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1236585.53"/>
    <n v="0"/>
  </r>
  <r>
    <s v="2023"/>
    <x v="0"/>
    <x v="0"/>
    <x v="1"/>
    <x v="1"/>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1"/>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1"/>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1"/>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7069129.5300000003"/>
    <n v="7080661.3200000003"/>
    <n v="7069129.5300000003"/>
  </r>
  <r>
    <s v="2023"/>
    <x v="0"/>
    <x v="0"/>
    <x v="1"/>
    <x v="1"/>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1562470.76"/>
    <n v="1661711.8"/>
    <n v="1562470.76"/>
  </r>
  <r>
    <s v="2023"/>
    <x v="0"/>
    <x v="0"/>
    <x v="1"/>
    <x v="1"/>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20910558.190000001"/>
    <n v="23802673.530000001"/>
    <n v="20910558.189999998"/>
  </r>
  <r>
    <s v="2023"/>
    <x v="0"/>
    <x v="0"/>
    <x v="1"/>
    <x v="1"/>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0"/>
    <n v="1686577.1"/>
    <n v="0"/>
  </r>
  <r>
    <s v="2023"/>
    <x v="0"/>
    <x v="0"/>
    <x v="1"/>
    <x v="1"/>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1926988.06"/>
    <n v="2924769.61"/>
    <n v="1926988.06"/>
  </r>
  <r>
    <s v="2023"/>
    <x v="0"/>
    <x v="0"/>
    <x v="1"/>
    <x v="1"/>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8875088.3899999987"/>
    <n v="9300333"/>
    <n v="8875088.3899999987"/>
  </r>
  <r>
    <s v="2023"/>
    <x v="0"/>
    <x v="0"/>
    <x v="1"/>
    <x v="1"/>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6047815.5099999998"/>
    <n v="8214233.2200000007"/>
    <n v="6047815.5099999998"/>
  </r>
  <r>
    <s v="2023"/>
    <x v="0"/>
    <x v="0"/>
    <x v="1"/>
    <x v="1"/>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61486140.479999989"/>
    <n v="76175959.919999987"/>
    <n v="61486140.479999989"/>
  </r>
  <r>
    <s v="2023"/>
    <x v="0"/>
    <x v="0"/>
    <x v="1"/>
    <x v="1"/>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5084408.01"/>
    <n v="9749080.9399999995"/>
    <n v="5084408.0099999988"/>
  </r>
  <r>
    <s v="2023"/>
    <x v="0"/>
    <x v="0"/>
    <x v="1"/>
    <x v="1"/>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2274549.17"/>
    <n v="6308970.4000000004"/>
    <n v="2274549.17"/>
  </r>
  <r>
    <s v="2023"/>
    <x v="0"/>
    <x v="0"/>
    <x v="1"/>
    <x v="1"/>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995435.3"/>
    <n v="4878881.1400000006"/>
    <n v="995435.3"/>
  </r>
  <r>
    <s v="2023"/>
    <x v="0"/>
    <x v="0"/>
    <x v="1"/>
    <x v="1"/>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8362239.1900000004"/>
    <n v="11225890.16"/>
    <n v="8362239.1900000004"/>
  </r>
  <r>
    <s v="2023"/>
    <x v="0"/>
    <x v="0"/>
    <x v="1"/>
    <x v="1"/>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19148998.93"/>
    <n v="32673338.060000002"/>
    <n v="19148998.930000003"/>
  </r>
  <r>
    <s v="2023"/>
    <x v="0"/>
    <x v="0"/>
    <x v="1"/>
    <x v="1"/>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0"/>
    <n v="2056276.42"/>
    <n v="0"/>
  </r>
  <r>
    <s v="2023"/>
    <x v="0"/>
    <x v="0"/>
    <x v="1"/>
    <x v="1"/>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2592552.38"/>
    <n v="7573774.6700000009"/>
    <n v="2592552.38"/>
  </r>
  <r>
    <s v="2023"/>
    <x v="0"/>
    <x v="0"/>
    <x v="1"/>
    <x v="1"/>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25603935.640000001"/>
    <n v="28785534.589999989"/>
    <n v="25603935.640000001"/>
  </r>
  <r>
    <s v="2023"/>
    <x v="0"/>
    <x v="0"/>
    <x v="1"/>
    <x v="1"/>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0"/>
    <n v="949492"/>
    <n v="0"/>
  </r>
  <r>
    <s v="2023"/>
    <x v="0"/>
    <x v="0"/>
    <x v="1"/>
    <x v="1"/>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33445529.220000003"/>
    <n v="56205066.61999999"/>
    <n v="33445529.219999999"/>
  </r>
  <r>
    <s v="2023"/>
    <x v="0"/>
    <x v="0"/>
    <x v="1"/>
    <x v="1"/>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0"/>
    <n v="1884750.25"/>
    <n v="0"/>
  </r>
  <r>
    <s v="2023"/>
    <x v="0"/>
    <x v="0"/>
    <x v="1"/>
    <x v="1"/>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261541.55000000005"/>
    <n v="1857875.8100000005"/>
    <n v="261541.55"/>
  </r>
  <r>
    <s v="2023"/>
    <x v="0"/>
    <x v="0"/>
    <x v="1"/>
    <x v="1"/>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368306.4599999999"/>
    <n v="1961610.24"/>
    <n v="368306.46"/>
  </r>
  <r>
    <s v="2023"/>
    <x v="0"/>
    <x v="0"/>
    <x v="1"/>
    <x v="1"/>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0"/>
    <n v="2074911.29"/>
    <n v="0"/>
  </r>
  <r>
    <s v="2023"/>
    <x v="0"/>
    <x v="0"/>
    <x v="1"/>
    <x v="1"/>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5911591.8300000001"/>
    <n v="9478276.5799999982"/>
    <n v="5911591.8300000001"/>
  </r>
  <r>
    <s v="2023"/>
    <x v="0"/>
    <x v="0"/>
    <x v="1"/>
    <x v="1"/>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440432.40999999992"/>
    <n v="1350327.93"/>
    <n v="440432.41"/>
  </r>
  <r>
    <s v="2023"/>
    <x v="0"/>
    <x v="0"/>
    <x v="1"/>
    <x v="1"/>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1106785.25"/>
    <n v="1431688.72"/>
    <n v="1106785.25"/>
  </r>
  <r>
    <s v="2023"/>
    <x v="0"/>
    <x v="0"/>
    <x v="1"/>
    <x v="1"/>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153047"/>
    <n v="0"/>
  </r>
  <r>
    <s v="2023"/>
    <x v="0"/>
    <x v="0"/>
    <x v="1"/>
    <x v="1"/>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4706512.9400000004"/>
    <n v="0"/>
  </r>
  <r>
    <s v="2023"/>
    <x v="0"/>
    <x v="0"/>
    <x v="1"/>
    <x v="1"/>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3048586.460000001"/>
    <n v="0"/>
  </r>
  <r>
    <s v="2023"/>
    <x v="0"/>
    <x v="0"/>
    <x v="1"/>
    <x v="1"/>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009577.29"/>
    <n v="0"/>
  </r>
  <r>
    <s v="2023"/>
    <x v="0"/>
    <x v="0"/>
    <x v="1"/>
    <x v="1"/>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400"/>
    <n v="0"/>
  </r>
  <r>
    <s v="2023"/>
    <x v="0"/>
    <x v="0"/>
    <x v="1"/>
    <x v="1"/>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1428222.03"/>
    <n v="2005166.76"/>
    <n v="1428222.03"/>
  </r>
  <r>
    <s v="2023"/>
    <x v="0"/>
    <x v="0"/>
    <x v="1"/>
    <x v="1"/>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2161554.44"/>
    <n v="3664785.19"/>
    <n v="2161554.44"/>
  </r>
  <r>
    <s v="2023"/>
    <x v="0"/>
    <x v="0"/>
    <x v="1"/>
    <x v="1"/>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2692117.15"/>
    <n v="3096667.83"/>
    <n v="2692117.15"/>
  </r>
  <r>
    <s v="2023"/>
    <x v="0"/>
    <x v="0"/>
    <x v="1"/>
    <x v="1"/>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1022202.8399999999"/>
    <n v="1351757.94"/>
    <n v="1022202.84"/>
  </r>
  <r>
    <s v="2023"/>
    <x v="0"/>
    <x v="0"/>
    <x v="1"/>
    <x v="1"/>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0"/>
    <n v="219041.95"/>
    <n v="0"/>
  </r>
  <r>
    <s v="2023"/>
    <x v="0"/>
    <x v="0"/>
    <x v="1"/>
    <x v="1"/>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138548"/>
    <n v="0"/>
    <n v="3138548"/>
    <n v="0"/>
  </r>
  <r>
    <s v="2023"/>
    <x v="0"/>
    <x v="0"/>
    <x v="1"/>
    <x v="1"/>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227647"/>
    <n v="0"/>
    <n v="227647"/>
    <n v="0"/>
  </r>
  <r>
    <s v="2023"/>
    <x v="0"/>
    <x v="0"/>
    <x v="1"/>
    <x v="1"/>
    <s v="2 - Poder Ejecutivo"/>
    <s v="0216 - MINISTERIO DE CULTURA"/>
    <s v="0001 - MINISTERIO DE CULTURA"/>
    <x v="1"/>
    <x v="6"/>
    <x v="13"/>
    <s v="2.7 - OBRAS"/>
    <s v="2.7.2 - INFRAESTRUCTURA"/>
    <s v="N"/>
    <s v="00 - N/A"/>
    <s v="10 - FONDO GENERAL"/>
    <s v="(en blanco)"/>
    <s v="99 - MULTIPROVINCIAL"/>
    <n v="0"/>
    <n v="2914943.63"/>
    <n v="2914945"/>
    <n v="2039481.1"/>
  </r>
  <r>
    <s v="2023"/>
    <x v="0"/>
    <x v="0"/>
    <x v="1"/>
    <x v="1"/>
    <s v="2 - Poder Ejecutivo"/>
    <s v="0218 - MINISTERIO DE MEDIO AMBIENTE Y RECURSOS NATURALES"/>
    <s v="0001 - MINISTERIO  DE MEDIO AMBIENTE Y RECURSOS NATURALES"/>
    <x v="2"/>
    <x v="18"/>
    <x v="66"/>
    <s v="2.7 - OBRAS"/>
    <s v="2.7.2 - INFRAESTRUCTURA"/>
    <s v="N"/>
    <s v="00 - N/A"/>
    <s v="10 - FONDO GENERAL"/>
    <s v="(en blanco)"/>
    <s v="99 - MULTIPROVINCIAL"/>
    <n v="0"/>
    <n v="0"/>
    <n v="12445680.319999933"/>
    <n v="0"/>
  </r>
  <r>
    <s v="2023"/>
    <x v="0"/>
    <x v="0"/>
    <x v="1"/>
    <x v="1"/>
    <s v="2 - Poder Ejecutivo"/>
    <s v="0218 - MINISTERIO DE MEDIO AMBIENTE Y RECURSOS NATURALES"/>
    <s v="0001 - MINISTERIO  DE MEDIO AMBIENTE Y RECURSOS NATURALES"/>
    <x v="2"/>
    <x v="7"/>
    <x v="28"/>
    <s v="2.7 - OBRAS"/>
    <s v="2.7.2 - INFRAESTRUCTURA"/>
    <s v="N"/>
    <s v="00 - N/A"/>
    <s v="10 - FONDO GENERAL"/>
    <s v="(en blanco)"/>
    <s v="99 - MULTIPROVINCIAL"/>
    <n v="3100000"/>
    <n v="0"/>
    <n v="100000"/>
    <n v="0"/>
  </r>
  <r>
    <s v="2023"/>
    <x v="0"/>
    <x v="0"/>
    <x v="1"/>
    <x v="1"/>
    <s v="2 - Poder Ejecutivo"/>
    <s v="0218 - MINISTERIO DE MEDIO AMBIENTE Y RECURSOS NATURALES"/>
    <s v="0001 - MINISTERIO  DE MEDIO AMBIENTE Y RECURSOS NATURALES"/>
    <x v="2"/>
    <x v="7"/>
    <x v="28"/>
    <s v="2.7 - OBRAS"/>
    <s v="2.7.2 - INFRAESTRUCTURA"/>
    <s v="N"/>
    <s v="00 - N/A"/>
    <s v="10 - FONDO GENERAL"/>
    <s v="(en blanco)"/>
    <s v="99 - MULTIPROVINCIAL"/>
    <n v="4100000"/>
    <n v="0"/>
    <n v="800000"/>
    <n v="0"/>
  </r>
  <r>
    <s v="2023"/>
    <x v="0"/>
    <x v="0"/>
    <x v="1"/>
    <x v="1"/>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1400000"/>
    <n v="0"/>
  </r>
  <r>
    <s v="2023"/>
    <x v="0"/>
    <x v="0"/>
    <x v="1"/>
    <x v="1"/>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9840180"/>
  </r>
  <r>
    <s v="2023"/>
    <x v="0"/>
    <x v="0"/>
    <x v="1"/>
    <x v="1"/>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1"/>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1"/>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1"/>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690898"/>
    <n v="0"/>
    <n v="2690898"/>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300000"/>
    <n v="0"/>
    <n v="300000"/>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188793"/>
    <n v="0"/>
    <n v="188793"/>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13548440"/>
    <n v="0"/>
    <n v="13548440"/>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2385086"/>
    <n v="0"/>
    <n v="2385086"/>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21900"/>
    <n v="0"/>
    <n v="21900"/>
    <n v="0"/>
  </r>
  <r>
    <s v="2023"/>
    <x v="0"/>
    <x v="0"/>
    <x v="1"/>
    <x v="1"/>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20017551"/>
    <n v="0"/>
    <n v="20017551"/>
    <n v="0"/>
  </r>
  <r>
    <s v="2023"/>
    <x v="0"/>
    <x v="0"/>
    <x v="1"/>
    <x v="1"/>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1"/>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1"/>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822000"/>
    <n v="0"/>
    <n v="822000"/>
    <n v="0"/>
  </r>
  <r>
    <s v="2023"/>
    <x v="0"/>
    <x v="0"/>
    <x v="1"/>
    <x v="1"/>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21350"/>
    <n v="0"/>
    <n v="21350"/>
    <n v="0"/>
  </r>
  <r>
    <s v="2023"/>
    <x v="0"/>
    <x v="0"/>
    <x v="1"/>
    <x v="1"/>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501200"/>
    <n v="0"/>
    <n v="501200"/>
    <n v="0"/>
  </r>
  <r>
    <s v="2023"/>
    <x v="0"/>
    <x v="0"/>
    <x v="1"/>
    <x v="1"/>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82970"/>
    <n v="0"/>
    <n v="182970"/>
    <n v="0"/>
  </r>
  <r>
    <s v="2023"/>
    <x v="0"/>
    <x v="0"/>
    <x v="1"/>
    <x v="1"/>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1"/>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1"/>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15718"/>
    <n v="0"/>
    <n v="15718"/>
    <n v="0"/>
  </r>
  <r>
    <s v="2023"/>
    <x v="0"/>
    <x v="0"/>
    <x v="1"/>
    <x v="1"/>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68783"/>
    <n v="0"/>
    <n v="468783"/>
    <n v="0"/>
  </r>
  <r>
    <s v="2023"/>
    <x v="0"/>
    <x v="0"/>
    <x v="1"/>
    <x v="1"/>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1"/>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987573"/>
    <n v="0"/>
    <n v="987573"/>
    <n v="0"/>
  </r>
  <r>
    <s v="2023"/>
    <x v="0"/>
    <x v="0"/>
    <x v="1"/>
    <x v="1"/>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84250"/>
    <n v="0"/>
    <n v="184250"/>
    <n v="0"/>
  </r>
  <r>
    <s v="2023"/>
    <x v="0"/>
    <x v="0"/>
    <x v="1"/>
    <x v="1"/>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511700"/>
    <n v="0"/>
    <n v="511700"/>
    <n v="0"/>
  </r>
  <r>
    <s v="2023"/>
    <x v="0"/>
    <x v="0"/>
    <x v="1"/>
    <x v="1"/>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01700"/>
    <n v="0"/>
    <n v="101700"/>
    <n v="0"/>
  </r>
  <r>
    <s v="2023"/>
    <x v="0"/>
    <x v="0"/>
    <x v="1"/>
    <x v="1"/>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439000"/>
    <n v="0"/>
    <n v="439000"/>
    <n v="0"/>
  </r>
  <r>
    <s v="2023"/>
    <x v="0"/>
    <x v="0"/>
    <x v="1"/>
    <x v="1"/>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69800"/>
    <n v="0"/>
    <n v="69800"/>
    <n v="0"/>
  </r>
  <r>
    <s v="2023"/>
    <x v="0"/>
    <x v="0"/>
    <x v="1"/>
    <x v="1"/>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174990"/>
    <n v="0"/>
    <n v="174990"/>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27664"/>
    <n v="0"/>
    <n v="27664"/>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165696"/>
    <n v="0"/>
    <n v="165696"/>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29750"/>
    <n v="0"/>
    <n v="29750"/>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3000"/>
    <n v="0"/>
    <n v="3000"/>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793"/>
    <n v="0"/>
    <n v="0"/>
    <n v="0"/>
  </r>
  <r>
    <s v="2023"/>
    <x v="0"/>
    <x v="0"/>
    <x v="1"/>
    <x v="1"/>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1"/>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1"/>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8000000"/>
    <n v="0"/>
    <n v="0"/>
    <n v="0"/>
  </r>
  <r>
    <s v="2023"/>
    <x v="0"/>
    <x v="0"/>
    <x v="1"/>
    <x v="1"/>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5000000"/>
    <n v="0"/>
    <n v="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7244000"/>
    <n v="29199350"/>
    <n v="17244000"/>
    <n v="2919935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40331745"/>
    <n v="38046600"/>
    <n v="64491320.31000001"/>
    <n v="380466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600000"/>
    <n v="292200.67"/>
    <n v="600000"/>
    <n v="20388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437000"/>
    <n v="0"/>
    <n v="1437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360000"/>
    <n v="0"/>
    <n v="36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20000"/>
    <n v="0"/>
    <n v="12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24120000"/>
    <n v="53875450.000000007"/>
    <n v="24120000"/>
    <n v="5387545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21880871"/>
    <n v="18027999.999999996"/>
    <n v="86200491.469999999"/>
    <n v="180280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300000"/>
    <n v="1303628"/>
    <n v="300000"/>
    <n v="1292208"/>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2010000"/>
    <n v="0"/>
    <n v="201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80000"/>
    <n v="0"/>
    <n v="18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60000"/>
    <n v="0"/>
    <n v="6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31572000"/>
    <n v="20823100"/>
    <n v="31572000"/>
    <n v="208231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22839396"/>
    <n v="18857166.670000002"/>
    <n v="45819396"/>
    <n v="18857166.670000002"/>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300000"/>
    <n v="0"/>
    <n v="30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2631000"/>
    <n v="0"/>
    <n v="2631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80000"/>
    <n v="30000"/>
    <n v="180000"/>
    <n v="200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60000"/>
    <n v="90000"/>
    <n v="60000"/>
    <n v="62298.100000000006"/>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20916000"/>
    <n v="28143600"/>
    <n v="20916000"/>
    <n v="281436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79791024"/>
    <n v="20112650"/>
    <n v="41916931.57"/>
    <n v="2011265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300000"/>
    <n v="0"/>
    <n v="30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743000"/>
    <n v="0"/>
    <n v="1743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80000"/>
    <n v="40000"/>
    <n v="180000"/>
    <n v="400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60000"/>
    <n v="159621.6"/>
    <n v="60000"/>
    <n v="150484.53"/>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13932000"/>
    <n v="16913500"/>
    <n v="13932000"/>
    <n v="1691350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68491450"/>
    <n v="19174250"/>
    <n v="27061450"/>
    <n v="1917425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300000"/>
    <n v="0"/>
    <n v="30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1161000"/>
    <n v="0"/>
    <n v="1161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180000"/>
    <n v="40000"/>
    <n v="18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60000"/>
    <n v="200000"/>
    <n v="6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9000000"/>
    <n v="14899849.999999998"/>
    <n v="9000000"/>
    <n v="1489985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57746733"/>
    <n v="18454750"/>
    <n v="25456629.649999999"/>
    <n v="1845475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300000"/>
    <n v="403821.18"/>
    <n v="300000"/>
    <n v="32928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750000"/>
    <n v="0"/>
    <n v="75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180000"/>
    <n v="0"/>
    <n v="180000"/>
    <n v="0"/>
  </r>
  <r>
    <s v="2023"/>
    <x v="0"/>
    <x v="0"/>
    <x v="1"/>
    <x v="1"/>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0000"/>
    <n v="0"/>
    <n v="60000"/>
    <n v="0"/>
  </r>
  <r>
    <s v="2023"/>
    <x v="0"/>
    <x v="0"/>
    <x v="1"/>
    <x v="1"/>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1081000"/>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2874349"/>
    <n v="2696151.1300000004"/>
    <n v="2874349"/>
    <n v="2696078.13"/>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2858375"/>
    <n v="2708798.18"/>
    <n v="2858375"/>
    <n v="2708728.1799999997"/>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442847"/>
    <n v="396345.71999999991"/>
    <n v="442847"/>
    <n v="396275.72"/>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1378595"/>
    <n v="1330001.1000000001"/>
    <n v="1378595"/>
    <n v="1330001.1000000001"/>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1362888"/>
    <n v="1334258.52"/>
    <n v="1362888"/>
    <n v="1334258.52"/>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197208"/>
    <n v="204276.29"/>
    <n v="197208"/>
    <n v="204276.29"/>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1423004"/>
    <n v="1336975.77"/>
    <n v="1423004"/>
    <n v="1336975.77"/>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1411922"/>
    <n v="1338856.3800000004"/>
    <n v="1411922"/>
    <n v="1338856.3799999999"/>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211002"/>
    <n v="201796.81000000003"/>
    <n v="211002"/>
    <n v="201796.81000000003"/>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1342775"/>
    <n v="1332110.8799999999"/>
    <n v="1342775"/>
    <n v="1332110.8800000001"/>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1344669"/>
    <n v="1343326.75"/>
    <n v="1344669"/>
    <n v="1343326.7500000002"/>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08329"/>
    <n v="205234.27000000002"/>
    <n v="208329"/>
    <n v="205234.27"/>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1650655"/>
    <n v="1582741.5999999999"/>
    <n v="1650655"/>
    <n v="1582741.5999999999"/>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1602612"/>
    <n v="1562301.5499999998"/>
    <n v="1602612"/>
    <n v="1562301.55"/>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248292"/>
    <n v="204982.13000000003"/>
    <n v="248292"/>
    <n v="204982.13000000003"/>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1283470"/>
    <n v="1258059.19"/>
    <n v="1283470"/>
    <n v="1258059.1900000002"/>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1282205"/>
    <n v="1261939.8799999999"/>
    <n v="1282205"/>
    <n v="1261939.8799999999"/>
  </r>
  <r>
    <s v="2023"/>
    <x v="0"/>
    <x v="0"/>
    <x v="1"/>
    <x v="1"/>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190905"/>
    <n v="200926.47999999998"/>
    <n v="190905"/>
    <n v="200926.47999999995"/>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450000"/>
    <n v="965868.59"/>
    <n v="450000"/>
    <n v="965868.59"/>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800000"/>
    <n v="186881.63999999998"/>
    <n v="800000"/>
    <n v="186881.63999999998"/>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600000"/>
    <n v="215928.22999999995"/>
    <n v="600000"/>
    <n v="215928.22999999995"/>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225000"/>
    <n v="482934.30999999994"/>
    <n v="225000"/>
    <n v="482934.30999999994"/>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400000"/>
    <n v="93440.81"/>
    <n v="400000"/>
    <n v="93440.81"/>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300000"/>
    <n v="107964.09999999999"/>
    <n v="300000"/>
    <n v="107964.09999999999"/>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225000"/>
    <n v="482934.31000000006"/>
    <n v="225000"/>
    <n v="482934.31000000006"/>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400000"/>
    <n v="93440.81"/>
    <n v="400000"/>
    <n v="93440.81"/>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300000"/>
    <n v="107964.09999999999"/>
    <n v="300000"/>
    <n v="107964.09999999999"/>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225000"/>
    <n v="483478.84999999992"/>
    <n v="225000"/>
    <n v="483478.84999999992"/>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400000"/>
    <n v="93440.779999999984"/>
    <n v="400000"/>
    <n v="93440.779999999984"/>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300000"/>
    <n v="107964.09999999999"/>
    <n v="300000"/>
    <n v="107964.09999999999"/>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225000"/>
    <n v="482934.43999999994"/>
    <n v="225000"/>
    <n v="482934.43999999994"/>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400000"/>
    <n v="93440.87"/>
    <n v="400000"/>
    <n v="93440.87"/>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300000"/>
    <n v="107964.11"/>
    <n v="300000"/>
    <n v="107964.11"/>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225000"/>
    <n v="482934.30999999994"/>
    <n v="225000"/>
    <n v="482934.30999999994"/>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400000"/>
    <n v="93440.81"/>
    <n v="400000"/>
    <n v="93440.81"/>
  </r>
  <r>
    <s v="2023"/>
    <x v="0"/>
    <x v="0"/>
    <x v="1"/>
    <x v="1"/>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300000"/>
    <n v="107964.09999999999"/>
    <n v="300000"/>
    <n v="107964.09999999999"/>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700000"/>
    <n v="1720"/>
    <n v="60000"/>
    <n v="172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0"/>
    <n v="0"/>
    <n v="285714.28000000003"/>
    <n v="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400000"/>
    <n v="440455.30999999994"/>
    <n v="781186"/>
    <n v="317955.37999999995"/>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400000"/>
    <n v="70000"/>
    <n v="90000"/>
    <n v="7000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0"/>
    <n v="0"/>
    <n v="142857.16"/>
    <n v="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300000"/>
    <n v="355187.70999999996"/>
    <n v="490593"/>
    <n v="271437.21000000002"/>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350000"/>
    <n v="20000"/>
    <n v="30000"/>
    <n v="2000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0"/>
    <n v="0"/>
    <n v="142857.14000000001"/>
    <n v="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200000"/>
    <n v="378197.69"/>
    <n v="390593"/>
    <n v="236922.19"/>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350000"/>
    <n v="20000"/>
    <n v="30000"/>
    <n v="2000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0"/>
    <n v="0"/>
    <n v="142857.14000000001"/>
    <n v="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199999"/>
    <n v="509915.18999999994"/>
    <n v="390592"/>
    <n v="387785.19"/>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350000"/>
    <n v="30000"/>
    <n v="40000"/>
    <n v="3000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0"/>
    <n v="0"/>
    <n v="142857.14000000001"/>
    <n v="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200000"/>
    <n v="129608.68"/>
    <n v="390593"/>
    <n v="72083.679999999993"/>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350000"/>
    <n v="40000"/>
    <n v="50000"/>
    <n v="4000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0"/>
    <n v="0"/>
    <n v="142857.14000000001"/>
    <n v="0"/>
  </r>
  <r>
    <s v="2023"/>
    <x v="0"/>
    <x v="0"/>
    <x v="1"/>
    <x v="1"/>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200000"/>
    <n v="345076.67"/>
    <n v="390593"/>
    <n v="222946.66999999998"/>
  </r>
  <r>
    <s v="2023"/>
    <x v="0"/>
    <x v="0"/>
    <x v="1"/>
    <x v="1"/>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11855200"/>
    <n v="18238458"/>
    <n v="11082950"/>
  </r>
  <r>
    <s v="2023"/>
    <x v="0"/>
    <x v="0"/>
    <x v="1"/>
    <x v="1"/>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7118950"/>
    <n v="9119229"/>
    <n v="6154100"/>
  </r>
  <r>
    <s v="2023"/>
    <x v="0"/>
    <x v="0"/>
    <x v="1"/>
    <x v="1"/>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7118750"/>
    <n v="9119229"/>
    <n v="7003100"/>
  </r>
  <r>
    <s v="2023"/>
    <x v="0"/>
    <x v="0"/>
    <x v="1"/>
    <x v="1"/>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7118450"/>
    <n v="9119229"/>
    <n v="6414450"/>
  </r>
  <r>
    <s v="2023"/>
    <x v="0"/>
    <x v="0"/>
    <x v="1"/>
    <x v="1"/>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7119100"/>
    <n v="9119229"/>
    <n v="6124850"/>
  </r>
  <r>
    <s v="2023"/>
    <x v="0"/>
    <x v="0"/>
    <x v="1"/>
    <x v="1"/>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7119050"/>
    <n v="9119229"/>
    <n v="6293050"/>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256000"/>
    <n v="1387523.9899999998"/>
    <n v="2256000"/>
    <n v="1387523.9899999998"/>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00000"/>
    <n v="132746.35999999999"/>
    <n v="114847"/>
    <n v="125295.5"/>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128000"/>
    <n v="693762"/>
    <n v="1128000"/>
    <n v="693762.00000000012"/>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00000"/>
    <n v="66373.179999999993"/>
    <n v="57423.5"/>
    <n v="62647.75"/>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128000"/>
    <n v="693762.00999999989"/>
    <n v="1128000"/>
    <n v="693762.00999999989"/>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00000"/>
    <n v="66373.179999999993"/>
    <n v="57423.5"/>
    <n v="62647.75"/>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128000"/>
    <n v="693761.95"/>
    <n v="1128000"/>
    <n v="693761.95000000007"/>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00000"/>
    <n v="66373.17"/>
    <n v="57423.5"/>
    <n v="62647.75"/>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128000"/>
    <n v="693761.62999999989"/>
    <n v="1128000"/>
    <n v="693761.63"/>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00000"/>
    <n v="3725.43"/>
    <n v="57423.509999999995"/>
    <n v="0"/>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128000"/>
    <n v="693761.99"/>
    <n v="1128000"/>
    <n v="693761.99000000011"/>
  </r>
  <r>
    <s v="2023"/>
    <x v="0"/>
    <x v="0"/>
    <x v="1"/>
    <x v="1"/>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00000"/>
    <n v="66373.179999999993"/>
    <n v="57423.5"/>
    <n v="62647.75"/>
  </r>
  <r>
    <s v="2023"/>
    <x v="0"/>
    <x v="0"/>
    <x v="1"/>
    <x v="1"/>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1"/>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1"/>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1"/>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1"/>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1"/>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1"/>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3428572"/>
    <n v="0"/>
  </r>
  <r>
    <s v="2023"/>
    <x v="0"/>
    <x v="0"/>
    <x v="1"/>
    <x v="1"/>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1714286"/>
    <n v="1596125.99"/>
  </r>
  <r>
    <s v="2023"/>
    <x v="0"/>
    <x v="0"/>
    <x v="1"/>
    <x v="1"/>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1714286"/>
    <n v="1500000"/>
  </r>
  <r>
    <s v="2023"/>
    <x v="0"/>
    <x v="0"/>
    <x v="1"/>
    <x v="1"/>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5.93"/>
    <n v="1714286"/>
    <n v="1526375.48"/>
  </r>
  <r>
    <s v="2023"/>
    <x v="0"/>
    <x v="0"/>
    <x v="1"/>
    <x v="1"/>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661158.62"/>
    <n v="1714286"/>
    <n v="553925.56000000006"/>
  </r>
  <r>
    <s v="2023"/>
    <x v="0"/>
    <x v="0"/>
    <x v="1"/>
    <x v="1"/>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1714286"/>
    <n v="1616600.46"/>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3000000"/>
    <n v="310426.99"/>
    <n v="2142500"/>
    <n v="310426.99"/>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250000"/>
    <n v="57854.22"/>
    <n v="250000"/>
    <n v="57854.2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6067814"/>
    <n v="486707.30000000005"/>
    <n v="6067814"/>
    <n v="486707.30000000005"/>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50000"/>
    <n v="0"/>
    <n v="1500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250000"/>
    <n v="677657.14"/>
    <n v="250000"/>
    <n v="322557.14"/>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4917999"/>
    <n v="5366861.1399999997"/>
    <n v="4917999"/>
    <n v="3719911.68"/>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1500000"/>
    <n v="56109"/>
    <n v="10715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125000"/>
    <n v="118926.66"/>
    <n v="125000"/>
    <n v="48397.11"/>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3033907"/>
    <n v="243353.65000000002"/>
    <n v="3033907"/>
    <n v="243353.6500000000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75000"/>
    <n v="0"/>
    <n v="750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125000"/>
    <n v="338828.57"/>
    <n v="125000"/>
    <n v="161278.57"/>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3540175"/>
    <n v="2802970.6599999997"/>
    <n v="3540175"/>
    <n v="1715638.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1500000"/>
    <n v="104843"/>
    <n v="1071500"/>
    <n v="104843"/>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125000"/>
    <n v="113886.66"/>
    <n v="125000"/>
    <n v="48397.11"/>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3033907"/>
    <n v="243353.65000000002"/>
    <n v="3033907"/>
    <n v="243353.6500000000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75000"/>
    <n v="0"/>
    <n v="750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125000"/>
    <n v="542236.97"/>
    <n v="125000"/>
    <n v="372408.4"/>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3540174"/>
    <n v="2199022.87"/>
    <n v="3540174"/>
    <n v="1715638.3"/>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1250000"/>
    <n v="585500.1"/>
    <n v="821500"/>
    <n v="585483.38"/>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125000"/>
    <n v="334844.59000000003"/>
    <n v="125000"/>
    <n v="294384.75"/>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3033907"/>
    <n v="243353.08000000002"/>
    <n v="3033907"/>
    <n v="243353.0800000000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75000"/>
    <n v="75000"/>
    <n v="750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125000"/>
    <n v="338828.57"/>
    <n v="125000"/>
    <n v="161278.57"/>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3540175"/>
    <n v="3549174.98"/>
    <n v="3540175"/>
    <n v="1817138.3"/>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1250000"/>
    <n v="65399.99"/>
    <n v="821500"/>
    <n v="65399.99"/>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125000"/>
    <n v="29527.14"/>
    <n v="125000"/>
    <n v="29527.14"/>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3033907"/>
    <n v="243353.68000000002"/>
    <n v="3033907"/>
    <n v="243353.6800000000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50000"/>
    <n v="0"/>
    <n v="500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125000"/>
    <n v="338828.58"/>
    <n v="125000"/>
    <n v="331107.1500000000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3540174"/>
    <n v="1724662.85"/>
    <n v="3540174"/>
    <n v="1715638.27"/>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1500000"/>
    <n v="92718.5"/>
    <n v="1071500"/>
    <n v="36609.5"/>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125000"/>
    <n v="156839.10999999999"/>
    <n v="125000"/>
    <n v="130879.11"/>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3033907"/>
    <n v="243353.65"/>
    <n v="3033907"/>
    <n v="243353.65000000002"/>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75000"/>
    <n v="32844"/>
    <n v="75000"/>
    <n v="0"/>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125000"/>
    <n v="338828.57"/>
    <n v="125000"/>
    <n v="161278.57"/>
  </r>
  <r>
    <s v="2023"/>
    <x v="0"/>
    <x v="0"/>
    <x v="1"/>
    <x v="1"/>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3540174"/>
    <n v="2265522.8699999996"/>
    <n v="3540174"/>
    <n v="1782138.3"/>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0"/>
    <n v="1002991.33"/>
    <n v="1007142.86"/>
    <n v="26899.97"/>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904407.66000000015"/>
    <n v="1164114"/>
    <n v="648578.38"/>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0"/>
    <n v="500000"/>
    <n v="503571.43"/>
    <n v="0"/>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303989.53999999998"/>
    <n v="582057"/>
    <n v="176074.90000000002"/>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0"/>
    <n v="500000"/>
    <n v="503571.43"/>
    <n v="0"/>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452203.83000000007"/>
    <n v="582057"/>
    <n v="380339.19"/>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0"/>
    <n v="500000"/>
    <n v="503571.43"/>
    <n v="0"/>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319359.2"/>
    <n v="582057"/>
    <n v="191444.49"/>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0"/>
    <n v="500000"/>
    <n v="503571.42"/>
    <n v="0"/>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303995.53999999998"/>
    <n v="582058.49"/>
    <n v="176074.87"/>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0"/>
    <n v="500000"/>
    <n v="503571.43"/>
    <n v="0"/>
  </r>
  <r>
    <s v="2023"/>
    <x v="0"/>
    <x v="0"/>
    <x v="1"/>
    <x v="1"/>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315647.94999999995"/>
    <n v="582057"/>
    <n v="187733.31"/>
  </r>
  <r>
    <s v="2023"/>
    <x v="0"/>
    <x v="0"/>
    <x v="1"/>
    <x v="1"/>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9067652.5200000033"/>
    <n v="11642857.140000001"/>
    <n v="8884521.2599999979"/>
  </r>
  <r>
    <s v="2023"/>
    <x v="0"/>
    <x v="0"/>
    <x v="1"/>
    <x v="1"/>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4479808.54"/>
    <n v="5821428.5700000003"/>
    <n v="4389279.1000000006"/>
  </r>
  <r>
    <s v="2023"/>
    <x v="0"/>
    <x v="0"/>
    <x v="1"/>
    <x v="1"/>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4508474.4399999995"/>
    <n v="5821428.5700000003"/>
    <n v="4417945"/>
  </r>
  <r>
    <s v="2023"/>
    <x v="0"/>
    <x v="0"/>
    <x v="1"/>
    <x v="1"/>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4687986.66"/>
    <n v="5821428.5800000001"/>
    <n v="4597457.1899999995"/>
  </r>
  <r>
    <s v="2023"/>
    <x v="0"/>
    <x v="0"/>
    <x v="1"/>
    <x v="1"/>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4366852.9600000018"/>
    <n v="5820320.8700000001"/>
    <n v="4276061.29"/>
  </r>
  <r>
    <s v="2023"/>
    <x v="0"/>
    <x v="0"/>
    <x v="1"/>
    <x v="1"/>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4490511.51"/>
    <n v="5821428.5700000003"/>
    <n v="4399982.0699999994"/>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0"/>
    <n v="3016.08"/>
    <n v="10000"/>
    <n v="3016.08"/>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0"/>
    <n v="6640.48"/>
    <n v="57142.86"/>
    <n v="6640.48"/>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300000"/>
    <n v="300000"/>
    <n v="300000"/>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0"/>
    <n v="3320.24"/>
    <n v="28571.43"/>
    <n v="3320.24"/>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142676.24"/>
    <n v="150000"/>
    <n v="142676.24"/>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0"/>
    <n v="3320.24"/>
    <n v="28571.43"/>
    <n v="3320.24"/>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100000"/>
    <n v="100000"/>
    <n v="100000"/>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0"/>
    <n v="3320.3"/>
    <n v="28571.42"/>
    <n v="3320.3"/>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100000"/>
    <n v="100000"/>
    <n v="100000"/>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0"/>
    <n v="3320.24"/>
    <n v="28571.43"/>
    <n v="3320.24"/>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65480"/>
    <n v="100000"/>
    <n v="65480"/>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0"/>
    <n v="3320.24"/>
    <n v="28571.43"/>
    <n v="3320.24"/>
  </r>
  <r>
    <s v="2023"/>
    <x v="0"/>
    <x v="0"/>
    <x v="1"/>
    <x v="1"/>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100000"/>
    <n v="100000"/>
    <n v="10000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300000"/>
    <n v="111914.8"/>
    <n v="300000"/>
    <n v="111914.8"/>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100000"/>
    <n v="0"/>
    <n v="100000"/>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0"/>
    <n v="0"/>
    <n v="34285.72"/>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150000"/>
    <n v="90000"/>
    <n v="150000"/>
    <n v="9000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50000"/>
    <n v="0"/>
    <n v="50000"/>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0"/>
    <n v="0"/>
    <n v="17142.86"/>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150000"/>
    <n v="90000"/>
    <n v="150000"/>
    <n v="9000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50000"/>
    <n v="0"/>
    <n v="50000"/>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0"/>
    <n v="0"/>
    <n v="17142.86"/>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150000"/>
    <n v="90000"/>
    <n v="150000"/>
    <n v="9000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50000"/>
    <n v="4130"/>
    <n v="50000"/>
    <n v="413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0"/>
    <n v="0"/>
    <n v="17142.86"/>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00000"/>
    <n v="0"/>
    <n v="100000"/>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50000"/>
    <n v="0"/>
    <n v="50000"/>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0"/>
    <n v="0"/>
    <n v="17142.84"/>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150000"/>
    <n v="90000"/>
    <n v="150000"/>
    <n v="9000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50000"/>
    <n v="0"/>
    <n v="50000"/>
    <n v="0"/>
  </r>
  <r>
    <s v="2023"/>
    <x v="0"/>
    <x v="0"/>
    <x v="1"/>
    <x v="1"/>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0"/>
    <n v="0"/>
    <n v="17142.86"/>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000"/>
    <n v="0"/>
    <n v="5000"/>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714286"/>
    <n v="5714286"/>
    <n v="5714286"/>
    <n v="5714286"/>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200000"/>
    <n v="143000"/>
    <n v="143000"/>
    <n v="105253.01000000001"/>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500"/>
    <n v="0"/>
    <n v="2500"/>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857143"/>
    <n v="2857143"/>
    <n v="2857143"/>
    <n v="2857143"/>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100000"/>
    <n v="71499.94"/>
    <n v="71500"/>
    <n v="59101.5"/>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500"/>
    <n v="0"/>
    <n v="2500"/>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857143"/>
    <n v="2857143"/>
    <n v="2857143"/>
    <n v="2857143"/>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100000"/>
    <n v="71499.97"/>
    <n v="71500"/>
    <n v="59101.5"/>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500"/>
    <n v="0"/>
    <n v="2500"/>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857143"/>
    <n v="2850847.24"/>
    <n v="2857143"/>
    <n v="2850847.24"/>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100000"/>
    <n v="70252.200000000012"/>
    <n v="71500"/>
    <n v="70151.450000000012"/>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500"/>
    <n v="0"/>
    <n v="2500"/>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857143"/>
    <n v="2857143"/>
    <n v="2857143"/>
    <n v="2857143"/>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100000"/>
    <n v="70921.569999999992"/>
    <n v="71000"/>
    <n v="46151.519999999997"/>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500"/>
    <n v="0"/>
    <n v="2500"/>
    <n v="0"/>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857143"/>
    <n v="2857143"/>
    <n v="2857143"/>
    <n v="2857143"/>
  </r>
  <r>
    <s v="2023"/>
    <x v="0"/>
    <x v="0"/>
    <x v="1"/>
    <x v="1"/>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100000"/>
    <n v="71499.97"/>
    <n v="71500"/>
    <n v="65601.5"/>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0"/>
    <n v="17983.2"/>
    <n v="25000"/>
    <n v="17983.2"/>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451422.58999999997"/>
    <n v="514285.72"/>
    <n v="251422"/>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0"/>
    <n v="122445.78"/>
    <n v="114285.72"/>
    <n v="122445.78"/>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225711"/>
    <n v="257142.86"/>
    <n v="125711"/>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0"/>
    <n v="65303.89"/>
    <n v="57142.86"/>
    <n v="65303.89"/>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220586"/>
    <n v="257142.86"/>
    <n v="220586"/>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0"/>
    <n v="65303.89"/>
    <n v="57142.86"/>
    <n v="65303.89"/>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15959.88"/>
    <n v="257142.86"/>
    <n v="215959.88"/>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0"/>
    <n v="65303.89"/>
    <n v="57142.84"/>
    <n v="65303.89"/>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244592.68"/>
    <n v="257142.84"/>
    <n v="143272.68"/>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0"/>
    <n v="57139.94"/>
    <n v="57142.86"/>
    <n v="57139.94"/>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164689.35"/>
    <n v="257142.86"/>
    <n v="164689.35"/>
  </r>
  <r>
    <s v="2023"/>
    <x v="0"/>
    <x v="0"/>
    <x v="1"/>
    <x v="1"/>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0"/>
    <n v="65303.89"/>
    <n v="57142.86"/>
    <n v="65303.89"/>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11428570"/>
    <n v="8833333.3399999999"/>
    <n v="11428570"/>
    <n v="8833333.340000001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0"/>
    <n v="0"/>
    <n v="179200"/>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1428570"/>
    <n v="940903.67999999993"/>
    <n v="1428570"/>
    <n v="940903.68000000028"/>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0"/>
    <n v="0"/>
    <n v="43371.42"/>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28571428"/>
    <n v="33201924.240000006"/>
    <n v="28571428"/>
    <n v="33201924.24000000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13088105"/>
    <n v="6617291.4000000004"/>
    <n v="11342558.719999999"/>
    <n v="6617291.4000000004"/>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0"/>
    <n v="999600"/>
    <n v="1008911.12"/>
    <n v="99960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0"/>
    <n v="102426.16"/>
    <n v="102428.58"/>
    <n v="91059.8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5714286"/>
    <n v="4416666.6700000009"/>
    <n v="5714286"/>
    <n v="4416666.6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714285"/>
    <n v="524954.86"/>
    <n v="714285"/>
    <n v="524954.8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0"/>
    <n v="0"/>
    <n v="21685.71"/>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14285714"/>
    <n v="16600962.119999999"/>
    <n v="14285714"/>
    <n v="16600962.120000003"/>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6544052"/>
    <n v="3308645.7"/>
    <n v="5671278.8600000003"/>
    <n v="3308645.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0"/>
    <n v="419700"/>
    <n v="429000"/>
    <n v="41970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0"/>
    <n v="51212.58"/>
    <n v="51214.29"/>
    <n v="45529.93"/>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5714286"/>
    <n v="3571428.57"/>
    <n v="5714286"/>
    <n v="3571428.5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714285"/>
    <n v="524954.86"/>
    <n v="714285"/>
    <n v="524954.8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0"/>
    <n v="0"/>
    <n v="21685.71"/>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14285715"/>
    <n v="16600962.120000001"/>
    <n v="14285715"/>
    <n v="16600962.120000001"/>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6544052"/>
    <n v="3308645.7"/>
    <n v="5671278.8600000003"/>
    <n v="3308645.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0"/>
    <n v="423750"/>
    <n v="429000"/>
    <n v="42375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0"/>
    <n v="51213.58"/>
    <n v="51214.29"/>
    <n v="45529.93"/>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5714286"/>
    <n v="4845238.0999999996"/>
    <n v="5714286"/>
    <n v="4845238.099999999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714285"/>
    <n v="524954.86"/>
    <n v="714285"/>
    <n v="524954.8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0"/>
    <n v="0"/>
    <n v="21685.74"/>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14285714"/>
    <n v="16609512.120000001"/>
    <n v="14285714"/>
    <n v="16609512.120000001"/>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6544052"/>
    <n v="3308645.7"/>
    <n v="5671278.8600000003"/>
    <n v="3308645.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0"/>
    <n v="476811.12"/>
    <n v="429000"/>
    <n v="476811.12"/>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0"/>
    <n v="63202.13"/>
    <n v="51214.259999999995"/>
    <n v="51617.38"/>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5714285"/>
    <n v="4416666.67"/>
    <n v="5714285"/>
    <n v="4416666.6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714285"/>
    <n v="0"/>
    <n v="714285"/>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0"/>
    <n v="0"/>
    <n v="21685.71"/>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14285715"/>
    <n v="16600962.279999999"/>
    <n v="14285715"/>
    <n v="16600962.279999999"/>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6544052"/>
    <n v="3308645.8"/>
    <n v="5671278.8499999996"/>
    <n v="3308645.8"/>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0"/>
    <n v="420100"/>
    <n v="426000"/>
    <n v="42010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0"/>
    <n v="51236.47"/>
    <n v="51237.29"/>
    <n v="51236.4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5714286"/>
    <n v="4416666.6500000004"/>
    <n v="5714286"/>
    <n v="4416666.6500000004"/>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714285"/>
    <n v="524954.86"/>
    <n v="714285"/>
    <n v="524954.86"/>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0"/>
    <n v="0"/>
    <n v="21685.71"/>
    <n v="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14285714"/>
    <n v="16600962.119999999"/>
    <n v="14285714"/>
    <n v="16600962.119999999"/>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6544052"/>
    <n v="3308645.7"/>
    <n v="5671278.8600000003"/>
    <n v="3308645.7"/>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0"/>
    <n v="419700"/>
    <n v="429000"/>
    <n v="419700"/>
  </r>
  <r>
    <s v="2023"/>
    <x v="0"/>
    <x v="0"/>
    <x v="1"/>
    <x v="1"/>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0"/>
    <n v="51213.58"/>
    <n v="51214.29"/>
    <n v="45530.93"/>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63000"/>
    <n v="84956.140000000014"/>
    <n v="205857.14"/>
    <n v="84956.14"/>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300000"/>
    <n v="243425.79"/>
    <n v="619556.80000000005"/>
    <n v="243425.78999999998"/>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100000"/>
    <n v="678213.65"/>
    <n v="680091.02"/>
    <n v="678213.65"/>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3428571"/>
    <n v="761292.32"/>
    <n v="3428571"/>
    <n v="761292.32000000007"/>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0"/>
    <n v="71429.64"/>
    <n v="71430"/>
    <n v="71429.64"/>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200000"/>
    <n v="0"/>
    <n v="85714.280000000013"/>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5000"/>
    <n v="35800"/>
    <n v="35800"/>
    <n v="358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0"/>
    <n v="0"/>
    <n v="0"/>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31500"/>
    <n v="42478.07"/>
    <n v="102928.57"/>
    <n v="42478.07"/>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150000"/>
    <n v="247592.5"/>
    <n v="309778.40000000002"/>
    <n v="247592.5"/>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50000"/>
    <n v="339120.15"/>
    <n v="340045.51"/>
    <n v="339120.15"/>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1714285"/>
    <n v="380646.16"/>
    <n v="1714285"/>
    <n v="380646.15999999992"/>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0"/>
    <n v="35714.82"/>
    <n v="35715"/>
    <n v="35714.82"/>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100000"/>
    <n v="0"/>
    <n v="42857.14"/>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500"/>
    <n v="17900"/>
    <n v="17900"/>
    <n v="179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31500"/>
    <n v="42478.07"/>
    <n v="102928.57"/>
    <n v="42478.07"/>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150000"/>
    <n v="249700"/>
    <n v="309778.40000000002"/>
    <n v="2497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50000"/>
    <n v="339793.5"/>
    <n v="340045.51"/>
    <n v="339793.5"/>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1714285"/>
    <n v="380646.16"/>
    <n v="1714285"/>
    <n v="380646.16000000003"/>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0"/>
    <n v="35714.82"/>
    <n v="35715"/>
    <n v="35714.82"/>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100000"/>
    <n v="0"/>
    <n v="42857.14"/>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500"/>
    <n v="17900"/>
    <n v="17900"/>
    <n v="179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31500"/>
    <n v="56708.08"/>
    <n v="102928.57"/>
    <n v="52508.08"/>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150000"/>
    <n v="249700"/>
    <n v="309778.40000000002"/>
    <n v="2497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50000"/>
    <n v="340028.37"/>
    <n v="340045.48"/>
    <n v="340028.37"/>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1714286"/>
    <n v="1433456.16"/>
    <n v="1714286"/>
    <n v="1433456.16"/>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0"/>
    <n v="35714.720000000001"/>
    <n v="35715"/>
    <n v="35714.720000000001"/>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100000"/>
    <n v="0"/>
    <n v="42857.16"/>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500"/>
    <n v="17899.990000000002"/>
    <n v="17900"/>
    <n v="159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31500"/>
    <n v="42485.67"/>
    <n v="102928.58"/>
    <n v="42485.67"/>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00000"/>
    <n v="94000"/>
    <n v="259778.4"/>
    <n v="940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50000"/>
    <n v="339120.16000000003"/>
    <n v="340045.51"/>
    <n v="339120.16000000003"/>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714285"/>
    <n v="399614.43"/>
    <n v="1714285"/>
    <n v="399614.43"/>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0"/>
    <n v="35741.61"/>
    <n v="35742.379999999997"/>
    <n v="32475.72"/>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00000"/>
    <n v="0"/>
    <n v="57957.14"/>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2500"/>
    <n v="2216"/>
    <n v="2500"/>
    <n v="2216"/>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31500"/>
    <n v="42478.07"/>
    <n v="102928.57"/>
    <n v="42478.07"/>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150000"/>
    <n v="249700"/>
    <n v="309778.40000000002"/>
    <n v="24970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50000"/>
    <n v="340028.38"/>
    <n v="340045.51"/>
    <n v="340028.38"/>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1714286"/>
    <n v="380646.16"/>
    <n v="1714286"/>
    <n v="380646.16000000009"/>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0"/>
    <n v="35714.82"/>
    <n v="35715"/>
    <n v="35714.82"/>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100000"/>
    <n v="0"/>
    <n v="42857.14"/>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500"/>
    <n v="17900"/>
    <n v="17900"/>
    <n v="17900"/>
  </r>
  <r>
    <s v="2023"/>
    <x v="0"/>
    <x v="0"/>
    <x v="1"/>
    <x v="1"/>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128959.089999996"/>
    <n v="23100000"/>
    <n v="23128959.09"/>
  </r>
  <r>
    <s v="2023"/>
    <x v="0"/>
    <x v="0"/>
    <x v="1"/>
    <x v="1"/>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44088.83"/>
    <n v="1155000"/>
    <n v="244088.83"/>
  </r>
  <r>
    <s v="2023"/>
    <x v="0"/>
    <x v="0"/>
    <x v="1"/>
    <x v="1"/>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18777026"/>
    <n v="22946638.719999999"/>
    <n v="20619826"/>
    <n v="9592495.1799999997"/>
  </r>
  <r>
    <s v="2023"/>
    <x v="0"/>
    <x v="0"/>
    <x v="1"/>
    <x v="1"/>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1545000"/>
    <n v="321868.39"/>
    <n v="3045000"/>
    <n v="321868.39"/>
  </r>
  <r>
    <s v="2023"/>
    <x v="0"/>
    <x v="0"/>
    <x v="1"/>
    <x v="1"/>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400266.530000001"/>
    <n v="10400000"/>
    <n v="4605416.53"/>
  </r>
  <r>
    <s v="2023"/>
    <x v="0"/>
    <x v="0"/>
    <x v="1"/>
    <x v="1"/>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271719.57"/>
    <n v="550000"/>
    <n v="271719.57"/>
  </r>
  <r>
    <s v="2023"/>
    <x v="0"/>
    <x v="0"/>
    <x v="1"/>
    <x v="1"/>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1"/>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1"/>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1"/>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1"/>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1"/>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2162756"/>
    <n v="0"/>
    <n v="2162756"/>
    <n v="0"/>
  </r>
  <r>
    <s v="2023"/>
    <x v="0"/>
    <x v="0"/>
    <x v="1"/>
    <x v="1"/>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2446442"/>
    <n v="0"/>
    <n v="2446442"/>
    <n v="0"/>
  </r>
  <r>
    <s v="2023"/>
    <x v="0"/>
    <x v="0"/>
    <x v="1"/>
    <x v="1"/>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4551462"/>
    <n v="0"/>
    <n v="4551462"/>
    <n v="0"/>
  </r>
  <r>
    <s v="2023"/>
    <x v="0"/>
    <x v="0"/>
    <x v="1"/>
    <x v="1"/>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1"/>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4856880"/>
    <n v="0"/>
    <n v="4856880"/>
    <n v="0"/>
  </r>
  <r>
    <s v="2023"/>
    <x v="0"/>
    <x v="0"/>
    <x v="1"/>
    <x v="1"/>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853160"/>
    <n v="0"/>
    <n v="853160"/>
    <n v="0"/>
  </r>
  <r>
    <s v="2023"/>
    <x v="0"/>
    <x v="0"/>
    <x v="1"/>
    <x v="1"/>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5666360"/>
    <n v="0"/>
    <n v="5666360"/>
    <n v="0"/>
  </r>
  <r>
    <s v="2023"/>
    <x v="0"/>
    <x v="0"/>
    <x v="1"/>
    <x v="1"/>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230001"/>
    <n v="0"/>
  </r>
  <r>
    <s v="2023"/>
    <x v="0"/>
    <x v="0"/>
    <x v="1"/>
    <x v="1"/>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7202916"/>
    <n v="0"/>
    <n v="3902916"/>
    <n v="0"/>
  </r>
  <r>
    <s v="2023"/>
    <x v="0"/>
    <x v="0"/>
    <x v="1"/>
    <x v="1"/>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600183"/>
    <n v="0"/>
    <n v="300183"/>
    <n v="0"/>
  </r>
  <r>
    <s v="2023"/>
    <x v="0"/>
    <x v="0"/>
    <x v="1"/>
    <x v="1"/>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71316"/>
    <n v="0"/>
    <n v="71316"/>
    <n v="0"/>
  </r>
  <r>
    <s v="2023"/>
    <x v="0"/>
    <x v="0"/>
    <x v="1"/>
    <x v="1"/>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71316"/>
    <n v="0"/>
    <n v="71316"/>
    <n v="0"/>
  </r>
  <r>
    <s v="2023"/>
    <x v="0"/>
    <x v="0"/>
    <x v="1"/>
    <x v="1"/>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71316"/>
    <n v="0"/>
    <n v="71316"/>
    <n v="0"/>
  </r>
  <r>
    <s v="2023"/>
    <x v="0"/>
    <x v="0"/>
    <x v="1"/>
    <x v="1"/>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6996266"/>
    <n v="0"/>
    <n v="16996266"/>
    <n v="0"/>
  </r>
  <r>
    <s v="2023"/>
    <x v="0"/>
    <x v="0"/>
    <x v="1"/>
    <x v="1"/>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416276"/>
    <n v="0"/>
    <n v="1416276"/>
    <n v="0"/>
  </r>
  <r>
    <s v="2023"/>
    <x v="0"/>
    <x v="0"/>
    <x v="1"/>
    <x v="1"/>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1715747"/>
    <n v="0"/>
    <n v="857873.5"/>
    <n v="0"/>
  </r>
  <r>
    <s v="2023"/>
    <x v="0"/>
    <x v="0"/>
    <x v="1"/>
    <x v="1"/>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1718121"/>
    <n v="0"/>
    <n v="859060.5"/>
    <n v="0"/>
  </r>
  <r>
    <s v="2023"/>
    <x v="0"/>
    <x v="0"/>
    <x v="1"/>
    <x v="1"/>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226186"/>
    <n v="0"/>
    <n v="113186"/>
    <n v="0"/>
  </r>
  <r>
    <s v="2023"/>
    <x v="0"/>
    <x v="0"/>
    <x v="1"/>
    <x v="1"/>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450776"/>
    <n v="0"/>
    <n v="250776"/>
    <n v="0"/>
  </r>
  <r>
    <s v="2023"/>
    <x v="0"/>
    <x v="0"/>
    <x v="1"/>
    <x v="1"/>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475440"/>
    <n v="0"/>
    <n v="245440"/>
    <n v="0"/>
  </r>
  <r>
    <s v="2023"/>
    <x v="0"/>
    <x v="0"/>
    <x v="1"/>
    <x v="1"/>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47544"/>
    <n v="0"/>
    <n v="47544"/>
    <n v="0"/>
  </r>
  <r>
    <s v="2023"/>
    <x v="0"/>
    <x v="0"/>
    <x v="1"/>
    <x v="1"/>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1485750"/>
    <n v="0"/>
    <n v="742875"/>
    <n v="0"/>
  </r>
  <r>
    <s v="2023"/>
    <x v="0"/>
    <x v="0"/>
    <x v="1"/>
    <x v="1"/>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594300"/>
    <n v="0"/>
    <n v="344300"/>
    <n v="0"/>
  </r>
  <r>
    <s v="2023"/>
    <x v="0"/>
    <x v="0"/>
    <x v="1"/>
    <x v="1"/>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178290"/>
    <n v="0"/>
    <n v="178290"/>
    <n v="0"/>
  </r>
  <r>
    <s v="2023"/>
    <x v="0"/>
    <x v="0"/>
    <x v="1"/>
    <x v="1"/>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9715"/>
    <n v="0"/>
    <n v="29715"/>
    <n v="0"/>
  </r>
  <r>
    <s v="2023"/>
    <x v="0"/>
    <x v="0"/>
    <x v="1"/>
    <x v="1"/>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603034"/>
    <n v="0"/>
    <n v="1301517"/>
    <n v="0"/>
  </r>
  <r>
    <s v="2023"/>
    <x v="0"/>
    <x v="0"/>
    <x v="1"/>
    <x v="1"/>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9715"/>
    <n v="0"/>
    <n v="29715"/>
    <n v="0"/>
  </r>
  <r>
    <s v="2023"/>
    <x v="0"/>
    <x v="0"/>
    <x v="1"/>
    <x v="1"/>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17829"/>
    <n v="0"/>
    <n v="17829"/>
    <n v="0"/>
  </r>
  <r>
    <s v="2023"/>
    <x v="0"/>
    <x v="0"/>
    <x v="1"/>
    <x v="1"/>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178290"/>
    <n v="0"/>
    <n v="178290"/>
    <n v="0"/>
  </r>
  <r>
    <s v="2023"/>
    <x v="0"/>
    <x v="0"/>
    <x v="1"/>
    <x v="1"/>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148575"/>
    <n v="0"/>
    <n v="148575"/>
    <n v="0"/>
  </r>
  <r>
    <s v="2023"/>
    <x v="0"/>
    <x v="0"/>
    <x v="1"/>
    <x v="1"/>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534870"/>
    <n v="0"/>
    <n v="534870"/>
    <n v="0"/>
  </r>
  <r>
    <s v="2023"/>
    <x v="0"/>
    <x v="0"/>
    <x v="1"/>
    <x v="1"/>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9715"/>
    <n v="0"/>
    <n v="29715"/>
    <n v="0"/>
  </r>
  <r>
    <s v="2023"/>
    <x v="0"/>
    <x v="0"/>
    <x v="1"/>
    <x v="1"/>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2377200"/>
    <n v="0"/>
    <n v="1360581"/>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17829"/>
    <n v="0"/>
    <n v="17829"/>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178290"/>
    <n v="0"/>
    <n v="178290"/>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58726654"/>
    <n v="0"/>
    <n v="33596654"/>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7900167"/>
    <n v="0"/>
    <n v="7201112"/>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24587227"/>
    <n v="0"/>
    <n v="121892333"/>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41962221"/>
    <n v="0"/>
    <n v="41962221"/>
    <n v="0"/>
  </r>
  <r>
    <s v="2023"/>
    <x v="0"/>
    <x v="0"/>
    <x v="1"/>
    <x v="1"/>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1"/>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1"/>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1"/>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1"/>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18860"/>
    <n v="0"/>
    <n v="118860"/>
    <n v="0"/>
  </r>
  <r>
    <s v="2023"/>
    <x v="0"/>
    <x v="0"/>
    <x v="1"/>
    <x v="1"/>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29715"/>
    <n v="0"/>
    <n v="29715"/>
    <n v="0"/>
  </r>
  <r>
    <s v="2023"/>
    <x v="0"/>
    <x v="0"/>
    <x v="1"/>
    <x v="1"/>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1"/>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77259"/>
    <n v="0"/>
    <n v="77259"/>
    <n v="0"/>
  </r>
  <r>
    <s v="2023"/>
    <x v="0"/>
    <x v="0"/>
    <x v="1"/>
    <x v="1"/>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297150"/>
    <n v="0"/>
    <n v="297150"/>
    <n v="0"/>
  </r>
  <r>
    <s v="2023"/>
    <x v="0"/>
    <x v="0"/>
    <x v="1"/>
    <x v="1"/>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65373"/>
    <n v="0"/>
    <n v="65373"/>
    <n v="0"/>
  </r>
  <r>
    <s v="2023"/>
    <x v="0"/>
    <x v="0"/>
    <x v="1"/>
    <x v="1"/>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118860"/>
    <n v="0"/>
    <n v="118860"/>
    <n v="0"/>
  </r>
  <r>
    <s v="2023"/>
    <x v="0"/>
    <x v="0"/>
    <x v="1"/>
    <x v="1"/>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11886"/>
    <n v="0"/>
    <n v="11886"/>
    <n v="0"/>
  </r>
  <r>
    <s v="2023"/>
    <x v="0"/>
    <x v="0"/>
    <x v="1"/>
    <x v="1"/>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178290"/>
    <n v="0"/>
    <n v="178290"/>
    <n v="0"/>
  </r>
  <r>
    <s v="2023"/>
    <x v="0"/>
    <x v="0"/>
    <x v="1"/>
    <x v="1"/>
    <s v="2 - Poder Ejecutivo"/>
    <s v="0220 - MINISTERIO DE ECONOMÍA, PLANIFICACIÓN Y DESARROLLO"/>
    <s v="0009 - OFICINA NACIONAL DE ESTADISTICAS"/>
    <x v="0"/>
    <x v="0"/>
    <x v="2"/>
    <s v="2.1 - REMUNERACIONES Y CONTRIBUCIONES"/>
    <s v="2.1.1 - REMUNERACIONES"/>
    <s v="S"/>
    <s v="00 - N/A"/>
    <s v="10 - FONDO GENERAL"/>
    <s v="(en blanco)"/>
    <s v="99 - MULTIPROVINCIAL"/>
    <n v="73034000"/>
    <n v="0"/>
    <n v="0"/>
    <n v="0"/>
  </r>
  <r>
    <s v="2023"/>
    <x v="0"/>
    <x v="0"/>
    <x v="1"/>
    <x v="1"/>
    <s v="2 - Poder Ejecutivo"/>
    <s v="0220 - MINISTERIO DE ECONOMÍA, PLANIFICACIÓN Y DESARROLLO"/>
    <s v="0009 - OFICINA NACIONAL DE ESTADISTICAS"/>
    <x v="0"/>
    <x v="0"/>
    <x v="2"/>
    <s v="2.1 - REMUNERACIONES Y CONTRIBUCIONES"/>
    <s v="2.1.1 - REMUNERACIONES"/>
    <s v="S"/>
    <s v="00 - N/A"/>
    <s v="10 - FONDO GENERAL"/>
    <s v="(en blanco)"/>
    <s v="99 - MULTIPROVINCIAL"/>
    <n v="0"/>
    <n v="101836616.57000001"/>
    <n v="133034966.97"/>
    <n v="87491263.689999983"/>
  </r>
  <r>
    <s v="2023"/>
    <x v="0"/>
    <x v="0"/>
    <x v="1"/>
    <x v="1"/>
    <s v="2 - Poder Ejecutivo"/>
    <s v="0220 - MINISTERIO DE ECONOMÍA, PLANIFICACIÓN Y DESARROLLO"/>
    <s v="0009 - OFICINA NACIONAL DE ESTADISTICAS"/>
    <x v="0"/>
    <x v="0"/>
    <x v="2"/>
    <s v="2.1 - REMUNERACIONES Y CONTRIBUCIONES"/>
    <s v="2.1.1 - REMUNERACIONES"/>
    <s v="S"/>
    <s v="00 - N/A"/>
    <s v="10 - FONDO GENERAL"/>
    <s v="(en blanco)"/>
    <s v="99 - MULTIPROVINCIAL"/>
    <n v="6086166"/>
    <n v="0"/>
    <n v="4500000"/>
    <n v="0"/>
  </r>
  <r>
    <s v="2023"/>
    <x v="0"/>
    <x v="0"/>
    <x v="1"/>
    <x v="1"/>
    <s v="2 - Poder Ejecutivo"/>
    <s v="0220 - MINISTERIO DE ECONOMÍA, PLANIFICACIÓN Y DESARROLLO"/>
    <s v="0009 - OFICINA NACIONAL DE ESTADISTICAS"/>
    <x v="0"/>
    <x v="0"/>
    <x v="2"/>
    <s v="2.1 - REMUNERACIONES Y CONTRIBUCIONES"/>
    <s v="2.1.2 - SOBRESUELDOS"/>
    <s v="S"/>
    <s v="00 - N/A"/>
    <s v="10 - FONDO GENERAL"/>
    <s v="(en blanco)"/>
    <s v="99 - MULTIPROVINCIAL"/>
    <n v="0"/>
    <n v="705600"/>
    <n v="705600"/>
    <n v="705415.6"/>
  </r>
  <r>
    <s v="2023"/>
    <x v="0"/>
    <x v="0"/>
    <x v="1"/>
    <x v="1"/>
    <s v="2 - Poder Ejecutivo"/>
    <s v="0220 - MINISTERIO DE ECONOMÍA, PLANIFICACIÓN Y DESARROLLO"/>
    <s v="0009 - OFICINA NACIONAL DE ESTADISTICAS"/>
    <x v="0"/>
    <x v="0"/>
    <x v="2"/>
    <s v="2.1 - REMUNERACIONES Y CONTRIBUCIONES"/>
    <s v="2.1.2 - SOBRESUELDOS"/>
    <s v="S"/>
    <s v="00 - N/A"/>
    <s v="10 - FONDO GENERAL"/>
    <s v="(en blanco)"/>
    <s v="99 - MULTIPROVINCIAL"/>
    <n v="0"/>
    <n v="760000"/>
    <n v="900000"/>
    <n v="760000"/>
  </r>
  <r>
    <s v="2023"/>
    <x v="0"/>
    <x v="0"/>
    <x v="1"/>
    <x v="1"/>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0"/>
    <n v="0"/>
    <n v="0"/>
  </r>
  <r>
    <s v="2023"/>
    <x v="0"/>
    <x v="0"/>
    <x v="1"/>
    <x v="1"/>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5178110"/>
    <n v="4008567.8299999991"/>
    <n v="4997626.88"/>
    <n v="3404996.1299999994"/>
  </r>
  <r>
    <s v="2023"/>
    <x v="0"/>
    <x v="0"/>
    <x v="1"/>
    <x v="1"/>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5185414"/>
    <n v="4014221.67"/>
    <n v="5004675.72"/>
    <n v="3409798.67"/>
  </r>
  <r>
    <s v="2023"/>
    <x v="0"/>
    <x v="0"/>
    <x v="1"/>
    <x v="1"/>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803374"/>
    <n v="584953.65"/>
    <n v="775372.29"/>
    <n v="464860.43000000005"/>
  </r>
  <r>
    <s v="2023"/>
    <x v="0"/>
    <x v="0"/>
    <x v="1"/>
    <x v="1"/>
    <s v="2 - Poder Ejecutivo"/>
    <s v="0220 - MINISTERIO DE ECONOMÍA, PLANIFICACIÓN Y DESARROLLO"/>
    <s v="0009 - OFICINA NACIONAL DE ESTADISTICAS"/>
    <x v="0"/>
    <x v="0"/>
    <x v="2"/>
    <s v="2.2 - CONTRATACIÓN DE SERVICIOS"/>
    <s v="2.2.1 - SERVICIOS BÁSICOS"/>
    <s v="S"/>
    <s v="00 - N/A"/>
    <s v="10 - FONDO GENERAL"/>
    <s v="(en blanco)"/>
    <s v="99 - MULTIPROVINCIAL"/>
    <n v="0"/>
    <n v="3272401.83"/>
    <n v="3475890.54"/>
    <n v="3272401.83"/>
  </r>
  <r>
    <s v="2023"/>
    <x v="0"/>
    <x v="0"/>
    <x v="1"/>
    <x v="1"/>
    <s v="2 - Poder Ejecutivo"/>
    <s v="0220 - MINISTERIO DE ECONOMÍA, PLANIFICACIÓN Y DESARROLLO"/>
    <s v="0009 - OFICINA NACIONAL DE ESTADISTICAS"/>
    <x v="0"/>
    <x v="0"/>
    <x v="2"/>
    <s v="2.2 - CONTRATACIÓN DE SERVICIOS"/>
    <s v="2.2.1 - SERVICIOS BÁSICOS"/>
    <s v="S"/>
    <s v="00 - N/A"/>
    <s v="10 - FONDO GENERAL"/>
    <s v="(en blanco)"/>
    <s v="99 - MULTIPROVINCIAL"/>
    <n v="0"/>
    <n v="0"/>
    <n v="60000"/>
    <n v="0"/>
  </r>
  <r>
    <s v="2023"/>
    <x v="0"/>
    <x v="0"/>
    <x v="1"/>
    <x v="1"/>
    <s v="2 - Poder Ejecutivo"/>
    <s v="0220 - MINISTERIO DE ECONOMÍA, PLANIFICACIÓN Y DESARROLLO"/>
    <s v="0009 - OFICINA NACIONAL DE ESTADISTICAS"/>
    <x v="0"/>
    <x v="0"/>
    <x v="2"/>
    <s v="2.2 - CONTRATACIÓN DE SERVICIOS"/>
    <s v="2.2.1 - SERVICIOS BÁSICOS"/>
    <s v="S"/>
    <s v="00 - N/A"/>
    <s v="10 - FONDO GENERAL"/>
    <s v="(en blanco)"/>
    <s v="99 - MULTIPROVINCIAL"/>
    <n v="46987000"/>
    <n v="52534952.449999996"/>
    <n v="53204961.399999999"/>
    <n v="52534952.449999996"/>
  </r>
  <r>
    <s v="2023"/>
    <x v="0"/>
    <x v="0"/>
    <x v="1"/>
    <x v="1"/>
    <s v="2 - Poder Ejecutivo"/>
    <s v="0220 - MINISTERIO DE ECONOMÍA, PLANIFICACIÓN Y DESARROLLO"/>
    <s v="0009 - OFICINA NACIONAL DE ESTADISTICAS"/>
    <x v="0"/>
    <x v="0"/>
    <x v="2"/>
    <s v="2.2 - CONTRATACIÓN DE SERVICIOS"/>
    <s v="2.2.1 - SERVICIOS BÁSICOS"/>
    <s v="S"/>
    <s v="00 - N/A"/>
    <s v="10 - FONDO GENERAL"/>
    <s v="(en blanco)"/>
    <s v="99 - MULTIPROVINCIAL"/>
    <n v="420000"/>
    <n v="474220.84000000008"/>
    <n v="610000"/>
    <n v="474220.84000000008"/>
  </r>
  <r>
    <s v="2023"/>
    <x v="0"/>
    <x v="0"/>
    <x v="1"/>
    <x v="1"/>
    <s v="2 - Poder Ejecutivo"/>
    <s v="0220 - MINISTERIO DE ECONOMÍA, PLANIFICACIÓN Y DESARROLLO"/>
    <s v="0009 - OFICINA NACIONAL DE ESTADISTICAS"/>
    <x v="0"/>
    <x v="0"/>
    <x v="2"/>
    <s v="2.2 - CONTRATACIÓN DE SERVICIOS"/>
    <s v="2.2.1 - SERVICIOS BÁSICOS"/>
    <s v="S"/>
    <s v="00 - N/A"/>
    <s v="10 - FONDO GENERAL"/>
    <s v="(en blanco)"/>
    <s v="99 - MULTIPROVINCIAL"/>
    <n v="35000"/>
    <n v="0"/>
    <n v="35000"/>
    <n v="0"/>
  </r>
  <r>
    <s v="2023"/>
    <x v="0"/>
    <x v="0"/>
    <x v="1"/>
    <x v="1"/>
    <s v="2 - Poder Ejecutivo"/>
    <s v="0220 - MINISTERIO DE ECONOMÍA, PLANIFICACIÓN Y DESARROLLO"/>
    <s v="0009 - OFICINA NACIONAL DE ESTADISTICAS"/>
    <x v="0"/>
    <x v="0"/>
    <x v="2"/>
    <s v="2.2 - CONTRATACIÓN DE SERVICIOS"/>
    <s v="2.2.1 - SERVICIOS BÁSICOS"/>
    <s v="S"/>
    <s v="00 - N/A"/>
    <s v="10 - FONDO GENERAL"/>
    <s v="(en blanco)"/>
    <s v="99 - MULTIPROVINCIAL"/>
    <n v="35000"/>
    <n v="34999.99"/>
    <n v="35000"/>
    <n v="0"/>
  </r>
  <r>
    <s v="2023"/>
    <x v="0"/>
    <x v="0"/>
    <x v="1"/>
    <x v="1"/>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5000000"/>
    <n v="0"/>
    <n v="2679760"/>
    <n v="0"/>
  </r>
  <r>
    <s v="2023"/>
    <x v="0"/>
    <x v="0"/>
    <x v="1"/>
    <x v="1"/>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2400000"/>
    <n v="194305.88"/>
    <n v="450000"/>
    <n v="194305.88"/>
  </r>
  <r>
    <s v="2023"/>
    <x v="0"/>
    <x v="0"/>
    <x v="1"/>
    <x v="1"/>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1"/>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6945188.599999994"/>
    <n v="29687650"/>
  </r>
  <r>
    <s v="2023"/>
    <x v="0"/>
    <x v="0"/>
    <x v="1"/>
    <x v="1"/>
    <s v="2 - Poder Ejecutivo"/>
    <s v="0220 - MINISTERIO DE ECONOMÍA, PLANIFICACIÓN Y DESARROLLO"/>
    <s v="0009 - OFICINA NACIONAL DE ESTADISTICAS"/>
    <x v="0"/>
    <x v="0"/>
    <x v="2"/>
    <s v="2.2 - CONTRATACIÓN DE SERVICIOS"/>
    <s v="2.2.3 - VIÁTICOS"/>
    <s v="S"/>
    <s v="00 - N/A"/>
    <s v="70 - DONACION EXTERNA"/>
    <s v="(en blanco)"/>
    <s v="99 - MULTIPROVINCIAL"/>
    <n v="529634"/>
    <n v="0"/>
    <n v="529634"/>
    <n v="0"/>
  </r>
  <r>
    <s v="2023"/>
    <x v="0"/>
    <x v="0"/>
    <x v="1"/>
    <x v="1"/>
    <s v="2 - Poder Ejecutivo"/>
    <s v="0220 - MINISTERIO DE ECONOMÍA, PLANIFICACIÓN Y DESARROLLO"/>
    <s v="0009 - OFICINA NACIONAL DE ESTADISTICAS"/>
    <x v="0"/>
    <x v="0"/>
    <x v="2"/>
    <s v="2.2 - CONTRATACIÓN DE SERVICIOS"/>
    <s v="2.2.3 - VIÁTICOS"/>
    <s v="S"/>
    <s v="00 - N/A"/>
    <s v="70 - DONACION EXTERNA"/>
    <s v="(en blanco)"/>
    <s v="99 - MULTIPROVINCIAL"/>
    <n v="943000"/>
    <n v="0"/>
    <n v="943000"/>
    <n v="0"/>
  </r>
  <r>
    <s v="2023"/>
    <x v="0"/>
    <x v="0"/>
    <x v="1"/>
    <x v="1"/>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7958800"/>
    <n v="0"/>
  </r>
  <r>
    <s v="2023"/>
    <x v="0"/>
    <x v="0"/>
    <x v="1"/>
    <x v="1"/>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190000"/>
    <n v="0"/>
  </r>
  <r>
    <s v="2023"/>
    <x v="0"/>
    <x v="0"/>
    <x v="1"/>
    <x v="1"/>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1"/>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8187687.5099999998"/>
    <n v="8200000"/>
    <n v="8187687.5099999998"/>
  </r>
  <r>
    <s v="2023"/>
    <x v="0"/>
    <x v="0"/>
    <x v="1"/>
    <x v="1"/>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2664917.9500000002"/>
    <n v="2999900.6"/>
    <n v="424572.4"/>
  </r>
  <r>
    <s v="2023"/>
    <x v="0"/>
    <x v="0"/>
    <x v="1"/>
    <x v="1"/>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1333620"/>
    <n v="2540600"/>
    <n v="134100"/>
  </r>
  <r>
    <s v="2023"/>
    <x v="0"/>
    <x v="0"/>
    <x v="1"/>
    <x v="1"/>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666637.22"/>
    <n v="852500"/>
    <n v="493779.62"/>
  </r>
  <r>
    <s v="2023"/>
    <x v="0"/>
    <x v="0"/>
    <x v="1"/>
    <x v="1"/>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1"/>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343543.26"/>
    <n v="450000"/>
    <n v="186236.88"/>
  </r>
  <r>
    <s v="2023"/>
    <x v="0"/>
    <x v="0"/>
    <x v="1"/>
    <x v="1"/>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0"/>
    <n v="60000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0"/>
    <n v="6000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84000"/>
    <n v="0"/>
    <n v="8400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5000000"/>
    <n v="0"/>
    <n v="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7300000"/>
    <n v="7300000"/>
    <n v="146000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147000"/>
    <n v="240000"/>
    <n v="14700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3000000"/>
    <n v="0"/>
    <n v="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16300000"/>
    <n v="1419049.43"/>
    <n v="2200000"/>
    <n v="4130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0"/>
    <n v="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1300000"/>
    <n v="0"/>
    <n v="130000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414040"/>
    <n v="0"/>
    <n v="341404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21000"/>
    <n v="0"/>
    <n v="21000"/>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869017"/>
    <n v="0"/>
    <n v="869017"/>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651214"/>
    <n v="0"/>
    <n v="651214"/>
    <n v="0"/>
  </r>
  <r>
    <s v="2023"/>
    <x v="0"/>
    <x v="0"/>
    <x v="1"/>
    <x v="1"/>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869017"/>
    <n v="0"/>
    <n v="869017"/>
    <n v="0"/>
  </r>
  <r>
    <s v="2023"/>
    <x v="0"/>
    <x v="0"/>
    <x v="1"/>
    <x v="1"/>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670000"/>
    <n v="0"/>
  </r>
  <r>
    <s v="2023"/>
    <x v="0"/>
    <x v="0"/>
    <x v="1"/>
    <x v="1"/>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1"/>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1"/>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35000"/>
    <n v="0"/>
    <n v="35000"/>
    <n v="0"/>
  </r>
  <r>
    <s v="2023"/>
    <x v="0"/>
    <x v="0"/>
    <x v="1"/>
    <x v="1"/>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55000"/>
    <n v="0"/>
    <n v="55000"/>
    <n v="0"/>
  </r>
  <r>
    <s v="2023"/>
    <x v="0"/>
    <x v="0"/>
    <x v="1"/>
    <x v="1"/>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70804.13"/>
    <n v="181570"/>
    <n v="70804.13"/>
  </r>
  <r>
    <s v="2023"/>
    <x v="0"/>
    <x v="0"/>
    <x v="1"/>
    <x v="1"/>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10414"/>
    <n v="630750"/>
    <n v="610414"/>
  </r>
  <r>
    <s v="2023"/>
    <x v="0"/>
    <x v="0"/>
    <x v="1"/>
    <x v="1"/>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1"/>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0"/>
    <n v="104632.96000000001"/>
    <n v="120068.96"/>
    <n v="104632.96000000001"/>
  </r>
  <r>
    <s v="2023"/>
    <x v="0"/>
    <x v="0"/>
    <x v="1"/>
    <x v="1"/>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0"/>
    <n v="72080"/>
    <n v="0"/>
  </r>
  <r>
    <s v="2023"/>
    <x v="0"/>
    <x v="0"/>
    <x v="1"/>
    <x v="1"/>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70300"/>
    <n v="0"/>
    <n v="70300"/>
    <n v="0"/>
  </r>
  <r>
    <s v="2023"/>
    <x v="0"/>
    <x v="0"/>
    <x v="1"/>
    <x v="1"/>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5000"/>
    <n v="0"/>
    <n v="15000"/>
    <n v="0"/>
  </r>
  <r>
    <s v="2023"/>
    <x v="0"/>
    <x v="0"/>
    <x v="1"/>
    <x v="1"/>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235000"/>
    <n v="0"/>
    <n v="235000"/>
    <n v="0"/>
  </r>
  <r>
    <s v="2023"/>
    <x v="0"/>
    <x v="0"/>
    <x v="1"/>
    <x v="1"/>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50275.55"/>
    <n v="116160"/>
    <n v="50275.55"/>
  </r>
  <r>
    <s v="2023"/>
    <x v="0"/>
    <x v="0"/>
    <x v="1"/>
    <x v="1"/>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1"/>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0"/>
    <n v="0"/>
    <n v="5718000"/>
    <n v="0"/>
  </r>
  <r>
    <s v="2023"/>
    <x v="0"/>
    <x v="0"/>
    <x v="1"/>
    <x v="1"/>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540960"/>
    <n v="300000"/>
  </r>
  <r>
    <s v="2023"/>
    <x v="0"/>
    <x v="0"/>
    <x v="1"/>
    <x v="1"/>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0"/>
    <n v="0"/>
    <n v="12602.4"/>
    <n v="0"/>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n v="32597.5"/>
    <n v="0"/>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2401198.84"/>
    <n v="4503861.68"/>
    <n v="427605.36"/>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n v="60000"/>
    <n v="0"/>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796.5"/>
    <n v="880"/>
    <n v="796.5"/>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14348.8"/>
    <n v="263000"/>
    <n v="0"/>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24390.6"/>
    <n v="50000"/>
    <n v="24390.6"/>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n v="0"/>
    <n v="0"/>
  </r>
  <r>
    <s v="2023"/>
    <x v="0"/>
    <x v="0"/>
    <x v="1"/>
    <x v="1"/>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870000"/>
    <n v="0"/>
    <n v="870000"/>
    <n v="0"/>
  </r>
  <r>
    <s v="2023"/>
    <x v="0"/>
    <x v="0"/>
    <x v="1"/>
    <x v="1"/>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145000"/>
    <n v="0"/>
    <n v="145000"/>
    <n v="0"/>
  </r>
  <r>
    <s v="2023"/>
    <x v="0"/>
    <x v="0"/>
    <x v="1"/>
    <x v="1"/>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1013350"/>
    <n v="0"/>
    <n v="1013350"/>
    <n v="0"/>
  </r>
  <r>
    <s v="2023"/>
    <x v="0"/>
    <x v="0"/>
    <x v="1"/>
    <x v="1"/>
    <s v="2 - Poder Ejecutivo"/>
    <s v="0221 - MINISTERIO DE ADMINISTRACIÓN PÚBLICA"/>
    <s v="0001 - MINISTERIO DE ADMINISTRACION PUBLICA"/>
    <x v="0"/>
    <x v="0"/>
    <x v="2"/>
    <s v="2.1 - REMUNERACIONES Y CONTRIBUCIONES"/>
    <s v="2.1.1 - REMUNERACIONES"/>
    <s v="S"/>
    <s v="00 - N/A"/>
    <s v="60 - CREDITO EXTERNO"/>
    <s v="(en blanco)"/>
    <s v="99 - MULTIPROVINCIAL"/>
    <n v="25000000"/>
    <n v="0"/>
    <n v="25000000"/>
    <n v="0"/>
  </r>
  <r>
    <s v="2023"/>
    <x v="0"/>
    <x v="0"/>
    <x v="1"/>
    <x v="1"/>
    <s v="2 - Poder Ejecutivo"/>
    <s v="0221 - MINISTERIO DE ADMINISTRACIÓN PÚBLICA"/>
    <s v="0001 - MINISTERIO DE ADMINISTRACION PUBLICA"/>
    <x v="0"/>
    <x v="0"/>
    <x v="2"/>
    <s v="2.1 - REMUNERACIONES Y CONTRIBUCIONES"/>
    <s v="2.1.1 - REMUNERACIONES"/>
    <s v="S"/>
    <s v="00 - N/A"/>
    <s v="60 - CREDITO EXTERNO"/>
    <s v="(en blanco)"/>
    <s v="99 - MULTIPROVINCIAL"/>
    <n v="1972050"/>
    <n v="0"/>
    <n v="1972050"/>
    <n v="0"/>
  </r>
  <r>
    <s v="2023"/>
    <x v="0"/>
    <x v="0"/>
    <x v="1"/>
    <x v="1"/>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1"/>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3469360"/>
    <n v="0"/>
    <n v="3469360"/>
    <n v="0"/>
  </r>
  <r>
    <s v="2023"/>
    <x v="0"/>
    <x v="0"/>
    <x v="1"/>
    <x v="1"/>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3467360"/>
    <n v="0"/>
    <n v="3467360"/>
    <n v="0"/>
  </r>
  <r>
    <s v="2023"/>
    <x v="0"/>
    <x v="0"/>
    <x v="1"/>
    <x v="1"/>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3467360"/>
    <n v="0"/>
    <n v="3467360"/>
    <n v="0"/>
  </r>
  <r>
    <s v="2023"/>
    <x v="0"/>
    <x v="0"/>
    <x v="1"/>
    <x v="1"/>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1"/>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1"/>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41334450"/>
    <n v="2399045"/>
    <n v="3834450"/>
    <n v="2399045"/>
  </r>
  <r>
    <s v="2023"/>
    <x v="0"/>
    <x v="0"/>
    <x v="1"/>
    <x v="1"/>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6334450"/>
    <n v="0"/>
    <n v="3834450"/>
    <n v="0"/>
  </r>
  <r>
    <s v="2023"/>
    <x v="0"/>
    <x v="0"/>
    <x v="1"/>
    <x v="1"/>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2500000"/>
    <n v="0"/>
    <n v="0"/>
    <n v="0"/>
  </r>
  <r>
    <s v="2023"/>
    <x v="0"/>
    <x v="0"/>
    <x v="1"/>
    <x v="1"/>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42334450"/>
    <n v="0"/>
    <n v="4834450"/>
    <n v="0"/>
  </r>
  <r>
    <s v="2023"/>
    <x v="0"/>
    <x v="0"/>
    <x v="1"/>
    <x v="1"/>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1"/>
    <s v="2 - Poder Ejecutivo"/>
    <s v="0221 - MINISTERIO DE ADMINISTRACIÓN PÚBLICA"/>
    <s v="0001 - MINISTERIO DE ADMINISTRACION PUBLICA"/>
    <x v="0"/>
    <x v="0"/>
    <x v="2"/>
    <s v="2.3 - MATERIALES Y SUMINISTROS"/>
    <s v="2.3.9 - PRODUCTOS Y ÚTILES VARIOS"/>
    <s v="S"/>
    <s v="00 - N/A"/>
    <s v="60 - CREDITO EXTERNO"/>
    <s v="(en blanco)"/>
    <s v="99 - MULTIPROVINCIAL"/>
    <n v="2225000"/>
    <n v="0"/>
    <n v="2225000"/>
    <n v="0"/>
  </r>
  <r>
    <s v="2023"/>
    <x v="0"/>
    <x v="0"/>
    <x v="1"/>
    <x v="1"/>
    <s v="2 - Poder Ejecutivo"/>
    <s v="0221 - MINISTERIO DE ADMINISTRACIÓN PÚBLICA"/>
    <s v="0001 - MINISTERIO DE ADMINISTRACION PUBLICA"/>
    <x v="0"/>
    <x v="0"/>
    <x v="2"/>
    <s v="2.3 - MATERIALES Y SUMINISTROS"/>
    <s v="2.3.9 - PRODUCTOS Y ÚTILES VARIOS"/>
    <s v="S"/>
    <s v="00 - N/A"/>
    <s v="60 - CREDITO EXTERNO"/>
    <s v="(en blanco)"/>
    <s v="99 - MULTIPROVINCIAL"/>
    <n v="2225000"/>
    <n v="0"/>
    <n v="2225000"/>
    <n v="0"/>
  </r>
  <r>
    <s v="2023"/>
    <x v="0"/>
    <x v="0"/>
    <x v="1"/>
    <x v="1"/>
    <s v="2 - Poder Ejecutivo"/>
    <s v="0221 - MINISTERIO DE ADMINISTRACIÓN PÚBLICA"/>
    <s v="0001 - MINISTERIO DE ADMINISTRACION PUBLICA"/>
    <x v="0"/>
    <x v="0"/>
    <x v="2"/>
    <s v="2.3 - MATERIALES Y SUMINISTROS"/>
    <s v="2.3.9 - PRODUCTOS Y ÚTILES VARIOS"/>
    <s v="S"/>
    <s v="00 - N/A"/>
    <s v="60 - CREDITO EXTERNO"/>
    <s v="(en blanco)"/>
    <s v="99 - MULTIPROVINCIAL"/>
    <n v="12500000"/>
    <n v="0"/>
    <n v="0"/>
    <n v="0"/>
  </r>
  <r>
    <s v="2023"/>
    <x v="0"/>
    <x v="0"/>
    <x v="1"/>
    <x v="1"/>
    <s v="2 - Poder Ejecutivo"/>
    <s v="0221 - MINISTERIO DE ADMINISTRACIÓN PÚBLICA"/>
    <s v="0001 - MINISTERIO DE ADMINISTRACION PUBLICA"/>
    <x v="0"/>
    <x v="0"/>
    <x v="2"/>
    <s v="2.3 - MATERIALES Y SUMINISTROS"/>
    <s v="2.3.9 - PRODUCTOS Y ÚTILES VARIOS"/>
    <s v="S"/>
    <s v="00 - N/A"/>
    <s v="60 - CREDITO EXTERNO"/>
    <s v="(en blanco)"/>
    <s v="99 - MULTIPROVINCIAL"/>
    <n v="500000"/>
    <n v="0"/>
    <n v="445000"/>
    <n v="0"/>
  </r>
  <r>
    <s v="2023"/>
    <x v="0"/>
    <x v="0"/>
    <x v="1"/>
    <x v="1"/>
    <s v="2 - Poder Ejecutivo"/>
    <s v="0221 - MINISTERIO DE ADMINISTRACIÓN PÚBLICA"/>
    <s v="0001 - MINISTERIO DE ADMINISTRACION PUBLICA"/>
    <x v="0"/>
    <x v="1"/>
    <x v="1"/>
    <s v="2.1 - REMUNERACIONES Y CONTRIBUCIONES"/>
    <s v="2.1.1 - REMUNERACIONES"/>
    <s v="S"/>
    <s v="00 - N/A"/>
    <s v="70 - DONACION EXTERNA"/>
    <s v="(en blanco)"/>
    <s v="99 - MULTIPROVINCIAL"/>
    <n v="0"/>
    <n v="9024000"/>
    <n v="9600000"/>
    <n v="5228000"/>
  </r>
  <r>
    <s v="2023"/>
    <x v="0"/>
    <x v="0"/>
    <x v="1"/>
    <x v="1"/>
    <s v="2 - Poder Ejecutivo"/>
    <s v="0221 - MINISTERIO DE ADMINISTRACIÓN PÚBLICA"/>
    <s v="0001 - MINISTERIO DE ADMINISTRACION PUBLICA"/>
    <x v="0"/>
    <x v="1"/>
    <x v="1"/>
    <s v="2.1 - REMUNERACIONES Y CONTRIBUCIONES"/>
    <s v="2.1.1 - REMUNERACIONES"/>
    <s v="S"/>
    <s v="00 - N/A"/>
    <s v="70 - DONACION EXTERNA"/>
    <s v="(en blanco)"/>
    <s v="99 - MULTIPROVINCIAL"/>
    <n v="0"/>
    <n v="1500000"/>
    <n v="2400000"/>
    <n v="1090000"/>
  </r>
  <r>
    <s v="2023"/>
    <x v="0"/>
    <x v="0"/>
    <x v="1"/>
    <x v="1"/>
    <s v="2 - Poder Ejecutivo"/>
    <s v="0221 - MINISTERIO DE ADMINISTRACIÓN PÚBLICA"/>
    <s v="0001 - MINISTERIO DE ADMINISTRACION PUBLICA"/>
    <x v="0"/>
    <x v="1"/>
    <x v="1"/>
    <s v="2.1 - REMUNERACIONES Y CONTRIBUCIONES"/>
    <s v="2.1.1 - REMUNERACIONES"/>
    <s v="S"/>
    <s v="00 - N/A"/>
    <s v="70 - DONACION EXTERNA"/>
    <s v="(en blanco)"/>
    <s v="99 - MULTIPROVINCIAL"/>
    <n v="0"/>
    <n v="0"/>
    <n v="1200000"/>
    <n v="0"/>
  </r>
  <r>
    <s v="2023"/>
    <x v="0"/>
    <x v="0"/>
    <x v="1"/>
    <x v="1"/>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950000"/>
  </r>
  <r>
    <s v="2023"/>
    <x v="0"/>
    <x v="0"/>
    <x v="1"/>
    <x v="1"/>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746151.6"/>
    <n v="985000"/>
    <n v="447946.19999999995"/>
  </r>
  <r>
    <s v="2023"/>
    <x v="0"/>
    <x v="0"/>
    <x v="1"/>
    <x v="1"/>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747204"/>
    <n v="985000"/>
    <n v="448578"/>
  </r>
  <r>
    <s v="2023"/>
    <x v="0"/>
    <x v="0"/>
    <x v="1"/>
    <x v="1"/>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13137.2"/>
    <n v="160000"/>
    <n v="66674.739999999991"/>
  </r>
  <r>
    <s v="2023"/>
    <x v="0"/>
    <x v="0"/>
    <x v="1"/>
    <x v="1"/>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0"/>
    <n v="2000000"/>
    <n v="0"/>
  </r>
  <r>
    <s v="2023"/>
    <x v="0"/>
    <x v="0"/>
    <x v="1"/>
    <x v="1"/>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751285.08"/>
    <n v="1500000"/>
    <n v="342010.73"/>
  </r>
  <r>
    <s v="2023"/>
    <x v="0"/>
    <x v="0"/>
    <x v="1"/>
    <x v="1"/>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674853.8"/>
    <n v="0"/>
    <n v="661213"/>
  </r>
  <r>
    <s v="2023"/>
    <x v="0"/>
    <x v="0"/>
    <x v="1"/>
    <x v="1"/>
    <s v="2 - Poder Ejecutivo"/>
    <s v="0221 - MINISTERIO DE ADMINISTRACIÓN PÚBLICA"/>
    <s v="0001 - MINISTERIO DE ADMINISTRACION PUBLICA"/>
    <x v="0"/>
    <x v="1"/>
    <x v="1"/>
    <s v="2.2 - CONTRATACIÓN DE SERVICIOS"/>
    <s v="2.2.3 - VIÁTICOS"/>
    <s v="S"/>
    <s v="00 - N/A"/>
    <s v="70 - DONACION EXTERNA"/>
    <s v="(en blanco)"/>
    <s v="99 - MULTIPROVINCIAL"/>
    <n v="0"/>
    <n v="428041.9"/>
    <n v="1800000"/>
    <n v="426614.57000000007"/>
  </r>
  <r>
    <s v="2023"/>
    <x v="0"/>
    <x v="0"/>
    <x v="1"/>
    <x v="1"/>
    <s v="2 - Poder Ejecutivo"/>
    <s v="0221 - MINISTERIO DE ADMINISTRACIÓN PÚBLICA"/>
    <s v="0001 - MINISTERIO DE ADMINISTRACION PUBLICA"/>
    <x v="0"/>
    <x v="1"/>
    <x v="1"/>
    <s v="2.2 - CONTRATACIÓN DE SERVICIOS"/>
    <s v="2.2.3 - VIÁTICOS"/>
    <s v="S"/>
    <s v="00 - N/A"/>
    <s v="70 - DONACION EXTERNA"/>
    <s v="(en blanco)"/>
    <s v="99 - MULTIPROVINCIAL"/>
    <n v="0"/>
    <n v="10897.45"/>
    <n v="1000000"/>
    <n v="10897.45"/>
  </r>
  <r>
    <s v="2023"/>
    <x v="0"/>
    <x v="0"/>
    <x v="1"/>
    <x v="1"/>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1431718.62"/>
    <n v="1500000"/>
    <n v="470376"/>
  </r>
  <r>
    <s v="2023"/>
    <x v="0"/>
    <x v="0"/>
    <x v="1"/>
    <x v="1"/>
    <s v="2 - Poder Ejecutivo"/>
    <s v="0221 - MINISTERIO DE ADMINISTRACIÓN PÚBLICA"/>
    <s v="0001 - MINISTERIO DE ADMINISTRACION PUBLICA"/>
    <x v="0"/>
    <x v="1"/>
    <x v="1"/>
    <s v="2.2 - CONTRATACIÓN DE SERVICIOS"/>
    <s v="2.2.5 - ALQUILERES Y RENTAS"/>
    <s v="S"/>
    <s v="00 - N/A"/>
    <s v="70 - DONACION EXTERNA"/>
    <s v="(en blanco)"/>
    <s v="99 - MULTIPROVINCIAL"/>
    <n v="0"/>
    <n v="22270952.550000001"/>
    <n v="23200000"/>
    <n v="9234470.4499999993"/>
  </r>
  <r>
    <s v="2023"/>
    <x v="0"/>
    <x v="0"/>
    <x v="1"/>
    <x v="1"/>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1422959.310000001"/>
    <n v="12500000"/>
    <n v="6088120.1199999992"/>
  </r>
  <r>
    <s v="2023"/>
    <x v="0"/>
    <x v="0"/>
    <x v="1"/>
    <x v="1"/>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6883182.79"/>
    <n v="7000000"/>
    <n v="4898006.55"/>
  </r>
  <r>
    <s v="2023"/>
    <x v="0"/>
    <x v="0"/>
    <x v="1"/>
    <x v="1"/>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2026081.23"/>
    <n v="3000000"/>
    <n v="1531081.23"/>
  </r>
  <r>
    <s v="2023"/>
    <x v="0"/>
    <x v="0"/>
    <x v="1"/>
    <x v="1"/>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640369.0099999998"/>
    <n v="2200000"/>
    <n v="1490369.0099999998"/>
  </r>
  <r>
    <s v="2023"/>
    <x v="0"/>
    <x v="0"/>
    <x v="1"/>
    <x v="1"/>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0"/>
    <n v="0"/>
    <n v="0"/>
  </r>
  <r>
    <s v="2023"/>
    <x v="0"/>
    <x v="0"/>
    <x v="1"/>
    <x v="1"/>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160000"/>
    <n v="1690671"/>
    <n v="160000"/>
  </r>
  <r>
    <s v="2023"/>
    <x v="0"/>
    <x v="0"/>
    <x v="1"/>
    <x v="1"/>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522948.0600000005"/>
    <n v="5000000"/>
    <n v="4321128.83"/>
  </r>
  <r>
    <s v="2023"/>
    <x v="0"/>
    <x v="0"/>
    <x v="1"/>
    <x v="1"/>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1"/>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2993000"/>
  </r>
  <r>
    <s v="2023"/>
    <x v="0"/>
    <x v="0"/>
    <x v="1"/>
    <x v="1"/>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93810"/>
    <n v="500000"/>
    <n v="93810"/>
  </r>
  <r>
    <s v="2023"/>
    <x v="0"/>
    <x v="0"/>
    <x v="1"/>
    <x v="1"/>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5299.24"/>
    <n v="100000"/>
    <n v="5299.24"/>
  </r>
  <r>
    <s v="2023"/>
    <x v="0"/>
    <x v="0"/>
    <x v="1"/>
    <x v="1"/>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29550.5"/>
    <n v="200000"/>
    <n v="29550.5"/>
  </r>
  <r>
    <s v="2023"/>
    <x v="0"/>
    <x v="0"/>
    <x v="1"/>
    <x v="1"/>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0"/>
    <n v="0"/>
    <n v="0"/>
  </r>
  <r>
    <s v="2023"/>
    <x v="0"/>
    <x v="0"/>
    <x v="1"/>
    <x v="1"/>
    <s v="2 - Poder Ejecutivo"/>
    <s v="0222 - MINISTERIO DE ENERGIA Y MINAS"/>
    <s v="0001 - MINISTERIO DE ENERGIA Y MINAS"/>
    <x v="3"/>
    <x v="19"/>
    <x v="79"/>
    <s v="2.7 - OBRAS"/>
    <s v="2.7.2 - INFRAESTRUCTURA"/>
    <s v="N"/>
    <s v="00 - N/A"/>
    <s v="10 - FONDO GENERAL"/>
    <s v="(en blanco)"/>
    <s v="99 - MULTIPROVINCIAL"/>
    <n v="40000000"/>
    <n v="16626346.050000001"/>
    <n v="100183800"/>
    <n v="0"/>
  </r>
  <r>
    <s v="2023"/>
    <x v="0"/>
    <x v="0"/>
    <x v="1"/>
    <x v="1"/>
    <s v="2 - Poder Ejecutivo"/>
    <s v="0222 - MINISTERIO DE ENERGIA Y MINAS"/>
    <s v="0001 - MINISTERIO DE ENERGIA Y MINAS"/>
    <x v="3"/>
    <x v="19"/>
    <x v="79"/>
    <s v="2.7 - OBRAS"/>
    <s v="2.7.2 - INFRAESTRUCTURA"/>
    <s v="N"/>
    <s v="00 - N/A"/>
    <s v="10 - FONDO GENERAL"/>
    <s v="(en blanco)"/>
    <s v="99 - MULTIPROVINCIAL"/>
    <n v="5000000"/>
    <n v="0"/>
    <n v="0"/>
    <n v="0"/>
  </r>
  <r>
    <s v="2023"/>
    <x v="0"/>
    <x v="0"/>
    <x v="1"/>
    <x v="1"/>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1"/>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1"/>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1"/>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1"/>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357806.6"/>
    <n v="2656250"/>
    <n v="302786.59999999998"/>
  </r>
  <r>
    <s v="2023"/>
    <x v="0"/>
    <x v="0"/>
    <x v="1"/>
    <x v="1"/>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0"/>
    <n v="0"/>
    <n v="0"/>
  </r>
  <r>
    <s v="2023"/>
    <x v="0"/>
    <x v="0"/>
    <x v="1"/>
    <x v="1"/>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4330000"/>
    <n v="6250000"/>
    <n v="1270000"/>
  </r>
  <r>
    <s v="2023"/>
    <x v="0"/>
    <x v="0"/>
    <x v="1"/>
    <x v="1"/>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306151.88"/>
    <n v="500000"/>
    <n v="89831.72"/>
  </r>
  <r>
    <s v="2023"/>
    <x v="0"/>
    <x v="0"/>
    <x v="1"/>
    <x v="1"/>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307430"/>
    <n v="500000"/>
    <n v="90170"/>
  </r>
  <r>
    <s v="2023"/>
    <x v="0"/>
    <x v="0"/>
    <x v="1"/>
    <x v="1"/>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45330"/>
    <n v="93749.58"/>
    <n v="13770"/>
  </r>
  <r>
    <s v="2023"/>
    <x v="0"/>
    <x v="0"/>
    <x v="1"/>
    <x v="1"/>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1"/>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1"/>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1"/>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1"/>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0206240"/>
    <n v="0"/>
  </r>
  <r>
    <s v="2023"/>
    <x v="0"/>
    <x v="0"/>
    <x v="1"/>
    <x v="1"/>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523530"/>
    <n v="0"/>
  </r>
  <r>
    <s v="2023"/>
    <x v="0"/>
    <x v="0"/>
    <x v="1"/>
    <x v="1"/>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2938800"/>
    <n v="0"/>
  </r>
  <r>
    <s v="2023"/>
    <x v="0"/>
    <x v="0"/>
    <x v="1"/>
    <x v="1"/>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4217304"/>
    <n v="0"/>
  </r>
  <r>
    <s v="2023"/>
    <x v="0"/>
    <x v="0"/>
    <x v="1"/>
    <x v="1"/>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1"/>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76896"/>
    <n v="0"/>
  </r>
  <r>
    <s v="2023"/>
    <x v="0"/>
    <x v="0"/>
    <x v="1"/>
    <x v="1"/>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2660"/>
    <n v="0"/>
  </r>
  <r>
    <s v="2023"/>
    <x v="0"/>
    <x v="0"/>
    <x v="1"/>
    <x v="1"/>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200"/>
    <n v="0"/>
  </r>
  <r>
    <s v="2023"/>
    <x v="0"/>
    <x v="0"/>
    <x v="1"/>
    <x v="1"/>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5120"/>
    <n v="0"/>
  </r>
  <r>
    <s v="2023"/>
    <x v="0"/>
    <x v="0"/>
    <x v="1"/>
    <x v="1"/>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0"/>
    <n v="0"/>
  </r>
  <r>
    <s v="2023"/>
    <x v="0"/>
    <x v="0"/>
    <x v="1"/>
    <x v="1"/>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50000000"/>
    <n v="3743842.87"/>
    <n v="31273767"/>
    <n v="3571056.45"/>
  </r>
  <r>
    <s v="2023"/>
    <x v="0"/>
    <x v="0"/>
    <x v="1"/>
    <x v="1"/>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25000000"/>
    <n v="99754847.400000006"/>
    <n v="125000000"/>
    <n v="99568500"/>
  </r>
  <r>
    <s v="2023"/>
    <x v="0"/>
    <x v="0"/>
    <x v="1"/>
    <x v="1"/>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7062175.0899999999"/>
    <n v="8801526"/>
    <n v="7058984.0899999999"/>
  </r>
  <r>
    <s v="2023"/>
    <x v="0"/>
    <x v="0"/>
    <x v="1"/>
    <x v="1"/>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7072558.5"/>
    <n v="8813940"/>
    <n v="7069363.5"/>
  </r>
  <r>
    <s v="2023"/>
    <x v="0"/>
    <x v="0"/>
    <x v="1"/>
    <x v="1"/>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998529.6"/>
    <n v="1110767"/>
    <n v="997944.25000000012"/>
  </r>
  <r>
    <s v="2023"/>
    <x v="0"/>
    <x v="0"/>
    <x v="1"/>
    <x v="1"/>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1"/>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1"/>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46731656.35000002"/>
    <n v="148958631.48000002"/>
    <n v="128565332.98"/>
  </r>
  <r>
    <s v="2023"/>
    <x v="0"/>
    <x v="0"/>
    <x v="1"/>
    <x v="1"/>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0"/>
    <n v="4199856"/>
    <n v="4199856"/>
    <n v="1891540"/>
  </r>
  <r>
    <s v="2023"/>
    <x v="0"/>
    <x v="0"/>
    <x v="1"/>
    <x v="1"/>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194045.81"/>
    <n v="194045.81000000006"/>
    <n v="194045.81"/>
  </r>
  <r>
    <s v="2023"/>
    <x v="0"/>
    <x v="0"/>
    <x v="1"/>
    <x v="1"/>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63158329"/>
    <n v="6658628.0300000003"/>
    <n v="6658628.0300000012"/>
    <n v="6658628.0300000003"/>
  </r>
  <r>
    <s v="2023"/>
    <x v="0"/>
    <x v="0"/>
    <x v="1"/>
    <x v="1"/>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902608"/>
    <n v="0"/>
    <n v="0"/>
    <n v="0"/>
  </r>
  <r>
    <s v="2023"/>
    <x v="0"/>
    <x v="0"/>
    <x v="1"/>
    <x v="1"/>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9810910"/>
    <n v="254559.98"/>
    <n v="254559.98000000045"/>
    <n v="254559.98"/>
  </r>
  <r>
    <s v="2023"/>
    <x v="0"/>
    <x v="0"/>
    <x v="1"/>
    <x v="1"/>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033078"/>
    <n v="0"/>
    <n v="0"/>
    <n v="0"/>
  </r>
  <r>
    <s v="2023"/>
    <x v="0"/>
    <x v="0"/>
    <x v="1"/>
    <x v="1"/>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60524300"/>
    <n v="39264833.290000007"/>
    <n v="39264833.289999999"/>
    <n v="37713943.240000002"/>
  </r>
  <r>
    <s v="2023"/>
    <x v="0"/>
    <x v="0"/>
    <x v="1"/>
    <x v="1"/>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53301481"/>
    <n v="2676408.4100000006"/>
    <n v="2676408.4099999964"/>
    <n v="2676408.41"/>
  </r>
  <r>
    <s v="2023"/>
    <x v="0"/>
    <x v="0"/>
    <x v="1"/>
    <x v="1"/>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50000000"/>
    <n v="45000000"/>
    <n v="45000000"/>
    <n v="10000000"/>
  </r>
  <r>
    <s v="2023"/>
    <x v="0"/>
    <x v="0"/>
    <x v="1"/>
    <x v="1"/>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14858824"/>
    <n v="0"/>
    <n v="0"/>
    <n v="0"/>
  </r>
  <r>
    <s v="2023"/>
    <x v="0"/>
    <x v="0"/>
    <x v="1"/>
    <x v="1"/>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1206856"/>
    <n v="0"/>
    <n v="0"/>
    <n v="0"/>
  </r>
  <r>
    <s v="2023"/>
    <x v="0"/>
    <x v="0"/>
    <x v="1"/>
    <x v="1"/>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9682984"/>
    <n v="5838913.5900000008"/>
    <n v="5838913.5899999999"/>
    <n v="5788306.6200000001"/>
  </r>
  <r>
    <s v="2023"/>
    <x v="0"/>
    <x v="0"/>
    <x v="1"/>
    <x v="1"/>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918994"/>
    <n v="0"/>
    <n v="0"/>
    <n v="0"/>
  </r>
  <r>
    <s v="2023"/>
    <x v="0"/>
    <x v="0"/>
    <x v="1"/>
    <x v="1"/>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780670"/>
    <n v="0"/>
    <n v="0"/>
    <n v="0"/>
  </r>
  <r>
    <s v="2023"/>
    <x v="0"/>
    <x v="0"/>
    <x v="1"/>
    <x v="1"/>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242652601.69"/>
    <n v="656849920"/>
    <n v="197909322.25999999"/>
  </r>
  <r>
    <s v="2023"/>
    <x v="0"/>
    <x v="0"/>
    <x v="1"/>
    <x v="1"/>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1"/>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235606971"/>
    <n v="130254000"/>
  </r>
  <r>
    <s v="2023"/>
    <x v="0"/>
    <x v="0"/>
    <x v="1"/>
    <x v="1"/>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1"/>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1"/>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1"/>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1"/>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1"/>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10435"/>
    <n v="0"/>
    <n v="0"/>
    <n v="0"/>
  </r>
  <r>
    <s v="2023"/>
    <x v="0"/>
    <x v="0"/>
    <x v="1"/>
    <x v="1"/>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34507"/>
    <n v="0"/>
    <n v="0"/>
    <n v="0"/>
  </r>
  <r>
    <s v="2023"/>
    <x v="0"/>
    <x v="0"/>
    <x v="1"/>
    <x v="1"/>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1"/>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1"/>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15000"/>
    <n v="0"/>
    <n v="0"/>
    <n v="0"/>
  </r>
  <r>
    <s v="2023"/>
    <x v="0"/>
    <x v="0"/>
    <x v="1"/>
    <x v="1"/>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45000"/>
    <n v="0"/>
    <n v="0"/>
    <n v="0"/>
  </r>
  <r>
    <s v="2023"/>
    <x v="0"/>
    <x v="0"/>
    <x v="1"/>
    <x v="1"/>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31915048.030000001"/>
    <n v="32255281.399999999"/>
    <n v="0"/>
  </r>
  <r>
    <s v="2023"/>
    <x v="0"/>
    <x v="0"/>
    <x v="1"/>
    <x v="1"/>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1"/>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0"/>
    <n v="0"/>
  </r>
  <r>
    <s v="2023"/>
    <x v="0"/>
    <x v="0"/>
    <x v="1"/>
    <x v="1"/>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1080000"/>
    <n v="1615204.45"/>
    <n v="270000"/>
  </r>
  <r>
    <s v="2023"/>
    <x v="0"/>
    <x v="0"/>
    <x v="1"/>
    <x v="1"/>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34600.37"/>
    <n v="0"/>
  </r>
  <r>
    <s v="2023"/>
    <x v="0"/>
    <x v="0"/>
    <x v="1"/>
    <x v="1"/>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76572"/>
    <n v="114518"/>
    <n v="19143"/>
  </r>
  <r>
    <s v="2023"/>
    <x v="0"/>
    <x v="0"/>
    <x v="1"/>
    <x v="1"/>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76680"/>
    <n v="114679.52"/>
    <n v="19170"/>
  </r>
  <r>
    <s v="2023"/>
    <x v="0"/>
    <x v="0"/>
    <x v="1"/>
    <x v="1"/>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14030"/>
    <n v="20997.66"/>
    <n v="3507.5"/>
  </r>
  <r>
    <s v="2023"/>
    <x v="0"/>
    <x v="0"/>
    <x v="1"/>
    <x v="1"/>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1"/>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7385216.210000001"/>
    <n v="42314333"/>
    <n v="37385216.210000001"/>
  </r>
  <r>
    <s v="2023"/>
    <x v="0"/>
    <x v="0"/>
    <x v="1"/>
    <x v="1"/>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5615024.8899999997"/>
  </r>
  <r>
    <s v="2023"/>
    <x v="0"/>
    <x v="0"/>
    <x v="1"/>
    <x v="1"/>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1"/>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1"/>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1"/>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1"/>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1"/>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1"/>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8"/>
    <s v="1 - Poder Legislativo"/>
    <s v="0101 - SENADO DE LA REPÚBLICA"/>
    <s v="0001 - SENADO DE LA REPÚBLICA DOMINICANA"/>
    <x v="0"/>
    <x v="0"/>
    <x v="0"/>
    <s v="2.6 - BIENES MUEBLES, INMUEBLES E INTANGIBLES"/>
    <s v="2.6.1 - MOBILIARIO Y EQUIPO"/>
    <s v="N"/>
    <s v="00 - N/A"/>
    <s v="10 - FONDO GENERAL"/>
    <s v="(en blanco)"/>
    <s v="99 - MULTIPROVINCIAL"/>
    <n v="5000000"/>
    <n v="3472222.2099999995"/>
    <n v="3916666.66"/>
    <n v="3472222.2099999995"/>
  </r>
  <r>
    <s v="2023"/>
    <x v="0"/>
    <x v="0"/>
    <x v="1"/>
    <x v="8"/>
    <s v="1 - Poder Legislativo"/>
    <s v="0101 - SENADO DE LA REPÚBLICA"/>
    <s v="0001 - SENADO DE LA REPÚBLICA DOMINICANA"/>
    <x v="0"/>
    <x v="0"/>
    <x v="0"/>
    <s v="2.6 - BIENES MUEBLES, INMUEBLES E INTANGIBLES"/>
    <s v="2.6.1 - MOBILIARIO Y EQUIPO"/>
    <s v="N"/>
    <s v="00 - N/A"/>
    <s v="10 - FONDO GENERAL"/>
    <s v="(en blanco)"/>
    <s v="99 - MULTIPROVINCIAL"/>
    <n v="16000000"/>
    <n v="13333333.32"/>
    <n v="16000000"/>
    <n v="13333333.32"/>
  </r>
  <r>
    <s v="2023"/>
    <x v="0"/>
    <x v="0"/>
    <x v="1"/>
    <x v="8"/>
    <s v="1 - Poder Legislativo"/>
    <s v="0101 - SENADO DE LA REPÚBLICA"/>
    <s v="0001 - SENADO DE LA REPÚBLICA DOMINICANA"/>
    <x v="0"/>
    <x v="0"/>
    <x v="0"/>
    <s v="2.6 - BIENES MUEBLES, INMUEBLES E INTANGIBLES"/>
    <s v="2.6.1 - MOBILIARIO Y EQUIPO"/>
    <s v="N"/>
    <s v="00 - N/A"/>
    <s v="10 - FONDO GENERAL"/>
    <s v="(en blanco)"/>
    <s v="99 - MULTIPROVINCIAL"/>
    <n v="500000"/>
    <n v="750000.02"/>
    <n v="1000000"/>
    <n v="750000.02"/>
  </r>
  <r>
    <s v="2023"/>
    <x v="0"/>
    <x v="0"/>
    <x v="1"/>
    <x v="8"/>
    <s v="1 - Poder Legislativo"/>
    <s v="0101 - SENADO DE LA REPÚBLICA"/>
    <s v="0001 - SENADO DE LA REPÚBLICA DOMINICANA"/>
    <x v="0"/>
    <x v="0"/>
    <x v="0"/>
    <s v="2.6 - BIENES MUEBLES, INMUEBLES E INTANGIBLES"/>
    <s v="2.6.1 - MOBILIARIO Y EQUIPO"/>
    <s v="N"/>
    <s v="00 - N/A"/>
    <s v="10 - FONDO GENERAL"/>
    <s v="(en blanco)"/>
    <s v="99 - MULTIPROVINCIAL"/>
    <n v="2500000"/>
    <n v="2083333.3300000003"/>
    <n v="2500000"/>
    <n v="2083333.3300000003"/>
  </r>
  <r>
    <s v="2023"/>
    <x v="0"/>
    <x v="0"/>
    <x v="1"/>
    <x v="8"/>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2500000"/>
    <n v="2083333.3300000003"/>
    <n v="2500000"/>
    <n v="2083333.3300000003"/>
  </r>
  <r>
    <s v="2023"/>
    <x v="0"/>
    <x v="0"/>
    <x v="1"/>
    <x v="8"/>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1500000"/>
    <n v="1250000"/>
    <n v="1500000"/>
    <n v="1250000"/>
  </r>
  <r>
    <s v="2023"/>
    <x v="0"/>
    <x v="0"/>
    <x v="1"/>
    <x v="8"/>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77777.81"/>
    <n v="333333.36"/>
    <n v="277777.81"/>
  </r>
  <r>
    <s v="2023"/>
    <x v="0"/>
    <x v="0"/>
    <x v="1"/>
    <x v="8"/>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0000000"/>
    <n v="8333333.3300000001"/>
    <n v="10000000"/>
    <n v="8333333.3300000001"/>
  </r>
  <r>
    <s v="2023"/>
    <x v="0"/>
    <x v="0"/>
    <x v="1"/>
    <x v="8"/>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000000"/>
    <n v="833333.32999999984"/>
    <n v="1000000"/>
    <n v="833333.32999999984"/>
  </r>
  <r>
    <s v="2023"/>
    <x v="0"/>
    <x v="0"/>
    <x v="1"/>
    <x v="8"/>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875000"/>
    <n v="729166.67000000016"/>
    <n v="875000"/>
    <n v="729166.67000000016"/>
  </r>
  <r>
    <s v="2023"/>
    <x v="0"/>
    <x v="0"/>
    <x v="1"/>
    <x v="8"/>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200000"/>
    <n v="166666.66999999998"/>
    <n v="200000"/>
    <n v="166666.66999999998"/>
  </r>
  <r>
    <s v="2023"/>
    <x v="0"/>
    <x v="0"/>
    <x v="1"/>
    <x v="8"/>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300000"/>
    <n v="250000"/>
    <n v="300000"/>
    <n v="250000"/>
  </r>
  <r>
    <s v="2023"/>
    <x v="0"/>
    <x v="0"/>
    <x v="1"/>
    <x v="8"/>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300000"/>
    <n v="249999.97999999998"/>
    <n v="300000"/>
    <n v="249999.97999999998"/>
  </r>
  <r>
    <s v="2023"/>
    <x v="0"/>
    <x v="0"/>
    <x v="1"/>
    <x v="8"/>
    <s v="1 - Poder Legislativo"/>
    <s v="0101 - SENADO DE LA REPÚBLICA"/>
    <s v="0001 - SENADO DE LA REPÚBLICA DOMINICANA"/>
    <x v="0"/>
    <x v="0"/>
    <x v="0"/>
    <s v="2.6 - BIENES MUEBLES, INMUEBLES E INTANGIBLES"/>
    <s v="2.6.8 - BIENES INTANGIBLES"/>
    <s v="N"/>
    <s v="00 - N/A"/>
    <s v="10 - FONDO GENERAL"/>
    <s v="(en blanco)"/>
    <s v="99 - MULTIPROVINCIAL"/>
    <n v="2000000"/>
    <n v="1666666.66"/>
    <n v="2000000"/>
    <n v="1666666.66"/>
  </r>
  <r>
    <s v="2023"/>
    <x v="0"/>
    <x v="0"/>
    <x v="1"/>
    <x v="8"/>
    <s v="1 - Poder Legislativo"/>
    <s v="0101 - SENADO DE LA REPÚBLICA"/>
    <s v="0001 - SENADO DE LA REPÚBLICA DOMINICANA"/>
    <x v="0"/>
    <x v="0"/>
    <x v="0"/>
    <s v="2.7 - OBRAS"/>
    <s v="2.7.1 - OBRAS EN EDIFICACIONES"/>
    <s v="N"/>
    <s v="00 - N/A"/>
    <s v="10 - FONDO GENERAL"/>
    <s v="(en blanco)"/>
    <s v="99 - MULTIPROVINCIAL"/>
    <n v="150000000"/>
    <n v="125000000"/>
    <n v="150000000"/>
    <n v="125000000"/>
  </r>
  <r>
    <s v="2023"/>
    <x v="0"/>
    <x v="0"/>
    <x v="1"/>
    <x v="8"/>
    <s v="1 - Poder Legislativo"/>
    <s v="0102 - CÁMARA DE DIPUTADOS"/>
    <s v="0001 - CÁMARA DE DIPUTADOS"/>
    <x v="0"/>
    <x v="0"/>
    <x v="0"/>
    <s v="2.6 - BIENES MUEBLES, INMUEBLES E INTANGIBLES"/>
    <s v="2.6.1 - MOBILIARIO Y EQUIPO"/>
    <s v="N"/>
    <s v="00 - N/A"/>
    <s v="10 - FONDO GENERAL"/>
    <s v="(en blanco)"/>
    <s v="99 - MULTIPROVINCIAL"/>
    <n v="11110157"/>
    <n v="5800611.2800000003"/>
    <n v="8110157"/>
    <n v="5800611.2800000003"/>
  </r>
  <r>
    <s v="2023"/>
    <x v="0"/>
    <x v="0"/>
    <x v="1"/>
    <x v="8"/>
    <s v="1 - Poder Legislativo"/>
    <s v="0102 - CÁMARA DE DIPUTADOS"/>
    <s v="0001 - CÁMARA DE DIPUTADOS"/>
    <x v="0"/>
    <x v="0"/>
    <x v="0"/>
    <s v="2.6 - BIENES MUEBLES, INMUEBLES E INTANGIBLES"/>
    <s v="2.6.1 - MOBILIARIO Y EQUIPO"/>
    <s v="N"/>
    <s v="00 - N/A"/>
    <s v="10 - FONDO GENERAL"/>
    <s v="(en blanco)"/>
    <s v="99 - MULTIPROVINCIAL"/>
    <n v="5000000"/>
    <n v="3583741.78"/>
    <n v="5000000"/>
    <n v="3583741.78"/>
  </r>
  <r>
    <s v="2023"/>
    <x v="0"/>
    <x v="0"/>
    <x v="1"/>
    <x v="8"/>
    <s v="1 - Poder Legislativo"/>
    <s v="0102 - CÁMARA DE DIPUTADOS"/>
    <s v="0001 - CÁMARA DE DIPUTADOS"/>
    <x v="0"/>
    <x v="0"/>
    <x v="0"/>
    <s v="2.6 - BIENES MUEBLES, INMUEBLES E INTANGIBLES"/>
    <s v="2.6.1 - MOBILIARIO Y EQUIPO"/>
    <s v="N"/>
    <s v="00 - N/A"/>
    <s v="10 - FONDO GENERAL"/>
    <s v="(en blanco)"/>
    <s v="99 - MULTIPROVINCIAL"/>
    <n v="1000000"/>
    <n v="4300000"/>
    <n v="4800000"/>
    <n v="4300000"/>
  </r>
  <r>
    <s v="2023"/>
    <x v="0"/>
    <x v="0"/>
    <x v="1"/>
    <x v="8"/>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3539600"/>
    <n v="5500000"/>
    <n v="3539600"/>
  </r>
  <r>
    <s v="2023"/>
    <x v="0"/>
    <x v="0"/>
    <x v="1"/>
    <x v="8"/>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38888.89"/>
    <n v="100000"/>
    <n v="38888.89"/>
  </r>
  <r>
    <s v="2023"/>
    <x v="0"/>
    <x v="0"/>
    <x v="1"/>
    <x v="8"/>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000000"/>
    <n v="6666666.6699999999"/>
    <n v="9973616.6700000018"/>
    <n v="6666666.6699999999"/>
  </r>
  <r>
    <s v="2023"/>
    <x v="0"/>
    <x v="0"/>
    <x v="1"/>
    <x v="8"/>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500000"/>
    <n v="41666.67"/>
    <n v="41666.669999999984"/>
    <n v="41666.67"/>
  </r>
  <r>
    <s v="2023"/>
    <x v="0"/>
    <x v="0"/>
    <x v="1"/>
    <x v="8"/>
    <s v="1 - Poder Legislativo"/>
    <s v="0102 - CÁMARA DE DIPUTADOS"/>
    <s v="0001 - CÁMARA DE DIPUTADOS"/>
    <x v="0"/>
    <x v="0"/>
    <x v="0"/>
    <s v="2.6 - BIENES MUEBLES, INMUEBLES E INTANGIBLES"/>
    <s v="2.6.5 - MAQUINARIA, OTROS EQUIPOS Y HERRAMIENTAS"/>
    <s v="N"/>
    <s v="00 - N/A"/>
    <s v="10 - FONDO GENERAL"/>
    <s v="(en blanco)"/>
    <s v="99 - MULTIPROVINCIAL"/>
    <n v="3000000"/>
    <n v="997566.66999999993"/>
    <n v="2000000"/>
    <n v="997566.66999999993"/>
  </r>
  <r>
    <s v="2023"/>
    <x v="0"/>
    <x v="0"/>
    <x v="1"/>
    <x v="8"/>
    <s v="1 - Poder Legislativo"/>
    <s v="0102 - CÁMARA DE DIPUTADOS"/>
    <s v="0001 - CÁMARA DE DIPUTADOS"/>
    <x v="0"/>
    <x v="0"/>
    <x v="0"/>
    <s v="2.6 - BIENES MUEBLES, INMUEBLES E INTANGIBLES"/>
    <s v="2.6.5 - MAQUINARIA, OTROS EQUIPOS Y HERRAMIENTAS"/>
    <s v="N"/>
    <s v="00 - N/A"/>
    <s v="10 - FONDO GENERAL"/>
    <s v="(en blanco)"/>
    <s v="99 - MULTIPROVINCIAL"/>
    <n v="1000000"/>
    <n v="513555.54000000004"/>
    <n v="1000000"/>
    <n v="513555.54000000004"/>
  </r>
  <r>
    <s v="2023"/>
    <x v="0"/>
    <x v="0"/>
    <x v="1"/>
    <x v="8"/>
    <s v="1 - Poder Legislativo"/>
    <s v="0102 - CÁMARA DE DIPUTADOS"/>
    <s v="0001 - CÁMARA DE DIPUTADOS"/>
    <x v="0"/>
    <x v="0"/>
    <x v="0"/>
    <s v="2.6 - BIENES MUEBLES, INMUEBLES E INTANGIBLES"/>
    <s v="2.6.5 - MAQUINARIA, OTROS EQUIPOS Y HERRAMIENTAS"/>
    <s v="N"/>
    <s v="00 - N/A"/>
    <s v="10 - FONDO GENERAL"/>
    <s v="(en blanco)"/>
    <s v="99 - MULTIPROVINCIAL"/>
    <n v="2500000"/>
    <n v="2191119.11"/>
    <n v="2500000"/>
    <n v="2191119.11"/>
  </r>
  <r>
    <s v="2023"/>
    <x v="0"/>
    <x v="0"/>
    <x v="1"/>
    <x v="8"/>
    <s v="1 - Poder Legislativo"/>
    <s v="0102 - CÁMARA DE DIPUTADOS"/>
    <s v="0001 - CÁMARA DE DIPUTADOS"/>
    <x v="0"/>
    <x v="0"/>
    <x v="0"/>
    <s v="2.6 - BIENES MUEBLES, INMUEBLES E INTANGIBLES"/>
    <s v="2.6.6 - EQUIPOS DE DEFENSA Y SEGURIDAD"/>
    <s v="N"/>
    <s v="00 - N/A"/>
    <s v="10 - FONDO GENERAL"/>
    <s v="(en blanco)"/>
    <s v="99 - MULTIPROVINCIAL"/>
    <n v="1000000"/>
    <n v="545022.22"/>
    <n v="1000000"/>
    <n v="545022.22"/>
  </r>
  <r>
    <s v="2023"/>
    <x v="0"/>
    <x v="0"/>
    <x v="1"/>
    <x v="8"/>
    <s v="1 - Poder Legislativo"/>
    <s v="0102 - CÁMARA DE DIPUTADOS"/>
    <s v="0001 - CÁMARA DE DIPUTADOS"/>
    <x v="0"/>
    <x v="0"/>
    <x v="0"/>
    <s v="2.6 - BIENES MUEBLES, INMUEBLES E INTANGIBLES"/>
    <s v="2.6.8 - BIENES INTANGIBLES"/>
    <s v="N"/>
    <s v="00 - N/A"/>
    <s v="10 - FONDO GENERAL"/>
    <s v="(en blanco)"/>
    <s v="99 - MULTIPROVINCIAL"/>
    <n v="20000000"/>
    <n v="6316285.7199999997"/>
    <n v="6316285.7200000007"/>
    <n v="6316285.7199999997"/>
  </r>
  <r>
    <s v="2023"/>
    <x v="0"/>
    <x v="0"/>
    <x v="1"/>
    <x v="8"/>
    <s v="1 - Poder Legislativo"/>
    <s v="0102 - CÁMARA DE DIPUTADOS"/>
    <s v="0001 - CÁMARA DE DIPUTADOS"/>
    <x v="0"/>
    <x v="0"/>
    <x v="0"/>
    <s v="2.6 - BIENES MUEBLES, INMUEBLES E INTANGIBLES"/>
    <s v="2.6.8 - BIENES INTANGIBLES"/>
    <s v="N"/>
    <s v="00 - N/A"/>
    <s v="10 - FONDO GENERAL"/>
    <s v="(en blanco)"/>
    <s v="99 - MULTIPROVINCIAL"/>
    <n v="1500000"/>
    <n v="125000"/>
    <n v="125000"/>
    <n v="125000"/>
  </r>
  <r>
    <s v="2023"/>
    <x v="0"/>
    <x v="0"/>
    <x v="1"/>
    <x v="8"/>
    <s v="1 - Poder Legislativo"/>
    <s v="0102 - CÁMARA DE DIPUTADOS"/>
    <s v="0001 - CÁMARA DE DIPUTADOS"/>
    <x v="0"/>
    <x v="0"/>
    <x v="0"/>
    <s v="2.7 - OBRAS"/>
    <s v="2.7.1 - OBRAS EN EDIFICACIONES"/>
    <s v="N"/>
    <s v="00 - N/A"/>
    <s v="10 - FONDO GENERAL"/>
    <s v="(en blanco)"/>
    <s v="99 - MULTIPROVINCIAL"/>
    <n v="100000000"/>
    <n v="44451666.659999996"/>
    <n v="44451666.659999996"/>
    <n v="44451666.659999996"/>
  </r>
  <r>
    <s v="2023"/>
    <x v="0"/>
    <x v="0"/>
    <x v="1"/>
    <x v="8"/>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500000"/>
    <n v="1837210.56"/>
    <n v="8125462.1400000006"/>
    <n v="1229966.94"/>
  </r>
  <r>
    <s v="2023"/>
    <x v="0"/>
    <x v="0"/>
    <x v="1"/>
    <x v="8"/>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250000"/>
    <n v="936016.72"/>
    <n v="1975000"/>
    <n v="61451.39"/>
  </r>
  <r>
    <s v="2023"/>
    <x v="0"/>
    <x v="0"/>
    <x v="1"/>
    <x v="8"/>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300000"/>
    <n v="230748.49"/>
    <n v="583749.92999999993"/>
    <n v="52278.86"/>
  </r>
  <r>
    <s v="2023"/>
    <x v="0"/>
    <x v="0"/>
    <x v="1"/>
    <x v="8"/>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5000"/>
    <n v="0"/>
    <n v="15000"/>
    <n v="0"/>
  </r>
  <r>
    <s v="2023"/>
    <x v="0"/>
    <x v="0"/>
    <x v="1"/>
    <x v="8"/>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79800"/>
    <n v="120000"/>
    <n v="0"/>
  </r>
  <r>
    <s v="2023"/>
    <x v="0"/>
    <x v="0"/>
    <x v="1"/>
    <x v="8"/>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800000"/>
    <n v="0"/>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75000"/>
    <n v="34456"/>
    <n v="75000"/>
    <n v="34456"/>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350000"/>
    <n v="0"/>
    <n v="200000"/>
    <n v="0"/>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0"/>
    <n v="125230"/>
    <n v="500000"/>
    <n v="125230"/>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0000"/>
    <n v="231568.21"/>
    <n v="810000"/>
    <n v="218214.39"/>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75000"/>
    <n v="622834.13"/>
    <n v="1175000"/>
    <n v="72608.08"/>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0000"/>
    <n v="5890.56"/>
    <n v="50000"/>
    <n v="5890.56"/>
  </r>
  <r>
    <s v="2023"/>
    <x v="0"/>
    <x v="0"/>
    <x v="1"/>
    <x v="8"/>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0"/>
    <n v="22420"/>
    <n v="80000"/>
    <n v="22420"/>
  </r>
  <r>
    <s v="2023"/>
    <x v="0"/>
    <x v="0"/>
    <x v="1"/>
    <x v="8"/>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36934"/>
  </r>
  <r>
    <s v="2023"/>
    <x v="0"/>
    <x v="0"/>
    <x v="1"/>
    <x v="8"/>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8"/>
    <s v="2 - Poder Ejecutivo"/>
    <s v="0201 - PRESIDENCIA DE LA REPÚBLICA"/>
    <s v="0001 - CONTRALORIA GENERAL DE LA REPUBLICA"/>
    <x v="0"/>
    <x v="0"/>
    <x v="2"/>
    <s v="2.6 - BIENES MUEBLES, INMUEBLES E INTANGIBLES"/>
    <s v="2.6.1 - MOBILIARIO Y EQUIPO"/>
    <s v="N"/>
    <s v="00 - N/A"/>
    <s v="10 - FONDO GENERAL"/>
    <s v="(en blanco)"/>
    <s v="99 - MULTIPROVINCIAL"/>
    <n v="4000000"/>
    <n v="3601690.12"/>
    <n v="3000000"/>
    <n v="3433658.12"/>
  </r>
  <r>
    <s v="2023"/>
    <x v="0"/>
    <x v="0"/>
    <x v="1"/>
    <x v="8"/>
    <s v="2 - Poder Ejecutivo"/>
    <s v="0201 - PRESIDENCIA DE LA REPÚBLICA"/>
    <s v="0001 - CONTRALORIA GENERAL DE LA REPUBLICA"/>
    <x v="0"/>
    <x v="0"/>
    <x v="2"/>
    <s v="2.6 - BIENES MUEBLES, INMUEBLES E INTANGIBLES"/>
    <s v="2.6.1 - MOBILIARIO Y EQUIPO"/>
    <s v="N"/>
    <s v="00 - N/A"/>
    <s v="10 - FONDO GENERAL"/>
    <s v="(en blanco)"/>
    <s v="99 - MULTIPROVINCIAL"/>
    <n v="21810809"/>
    <n v="45601096.100000009"/>
    <n v="47810809"/>
    <n v="20925670.649999999"/>
  </r>
  <r>
    <s v="2023"/>
    <x v="0"/>
    <x v="0"/>
    <x v="1"/>
    <x v="8"/>
    <s v="2 - Poder Ejecutivo"/>
    <s v="0201 - PRESIDENCIA DE LA REPÚBLICA"/>
    <s v="0001 - CONTRALORIA GENERAL DE LA REPUBLICA"/>
    <x v="0"/>
    <x v="0"/>
    <x v="2"/>
    <s v="2.6 - BIENES MUEBLES, INMUEBLES E INTANGIBLES"/>
    <s v="2.6.1 - MOBILIARIO Y EQUIPO"/>
    <s v="N"/>
    <s v="00 - N/A"/>
    <s v="10 - FONDO GENERAL"/>
    <s v="(en blanco)"/>
    <s v="99 - MULTIPROVINCIAL"/>
    <n v="2100000"/>
    <n v="507115.5"/>
    <n v="1155321"/>
    <n v="507115.5"/>
  </r>
  <r>
    <s v="2023"/>
    <x v="0"/>
    <x v="0"/>
    <x v="1"/>
    <x v="8"/>
    <s v="2 - Poder Ejecutivo"/>
    <s v="0201 - PRESIDENCIA DE LA REPÚBLICA"/>
    <s v="0001 - CONTRALORIA GENERAL DE LA REPUBLICA"/>
    <x v="0"/>
    <x v="0"/>
    <x v="2"/>
    <s v="2.6 - BIENES MUEBLES, INMUEBLES E INTANGIBLES"/>
    <s v="2.6.1 - MOBILIARIO Y EQUIPO"/>
    <s v="N"/>
    <s v="00 - N/A"/>
    <s v="10 - FONDO GENERAL"/>
    <s v="(en blanco)"/>
    <s v="99 - MULTIPROVINCIAL"/>
    <n v="450000"/>
    <n v="0"/>
    <n v="450000"/>
    <n v="0"/>
  </r>
  <r>
    <s v="2023"/>
    <x v="0"/>
    <x v="0"/>
    <x v="1"/>
    <x v="8"/>
    <s v="2 - Poder Ejecutivo"/>
    <s v="0201 - PRESIDENCIA DE LA REPÚBLICA"/>
    <s v="0001 - CONTRALORIA GENERAL DE LA REPUBLICA"/>
    <x v="0"/>
    <x v="0"/>
    <x v="2"/>
    <s v="2.6 - BIENES MUEBLES, INMUEBLES E INTANGIBLES"/>
    <s v="2.6.1 - MOBILIARIO Y EQUIPO"/>
    <s v="N"/>
    <s v="00 - N/A"/>
    <s v="70 - DONACION EXTERNA"/>
    <s v="(en blanco)"/>
    <s v="99 - MULTIPROVINCIAL"/>
    <n v="0"/>
    <n v="479854.6"/>
    <n v="996000"/>
    <n v="479854.6"/>
  </r>
  <r>
    <s v="2023"/>
    <x v="0"/>
    <x v="0"/>
    <x v="1"/>
    <x v="8"/>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425191"/>
    <n v="965228.99"/>
    <n v="1088747"/>
    <n v="813008.99"/>
  </r>
  <r>
    <s v="2023"/>
    <x v="0"/>
    <x v="0"/>
    <x v="1"/>
    <x v="8"/>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655400"/>
    <n v="1297527.77"/>
    <n v="1657844"/>
    <n v="7370.04"/>
  </r>
  <r>
    <s v="2023"/>
    <x v="0"/>
    <x v="0"/>
    <x v="1"/>
    <x v="8"/>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50000"/>
    <n v="0"/>
    <n v="50000"/>
    <n v="0"/>
  </r>
  <r>
    <s v="2023"/>
    <x v="0"/>
    <x v="0"/>
    <x v="1"/>
    <x v="8"/>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8"/>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000000"/>
    <n v="9025500"/>
    <n v="9025500"/>
    <n v="9025500"/>
  </r>
  <r>
    <s v="2023"/>
    <x v="0"/>
    <x v="0"/>
    <x v="1"/>
    <x v="8"/>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15000"/>
    <n v="0"/>
    <n v="15000"/>
    <n v="0"/>
  </r>
  <r>
    <s v="2023"/>
    <x v="0"/>
    <x v="0"/>
    <x v="1"/>
    <x v="8"/>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100000"/>
    <n v="0"/>
    <n v="100000"/>
    <n v="0"/>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33000"/>
    <n v="0"/>
    <n v="33000"/>
    <n v="0"/>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27500"/>
    <n v="0"/>
    <n v="27500"/>
    <n v="0"/>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2050500"/>
    <n v="733087.51"/>
    <n v="1341793"/>
    <n v="733087.51"/>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0"/>
    <n v="18224.990000000002"/>
    <n v="50000"/>
    <n v="18224.990000000002"/>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4847000"/>
    <n v="0"/>
    <n v="1873578"/>
    <n v="0"/>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100000"/>
    <n v="0"/>
    <n v="100000"/>
    <n v="0"/>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4000"/>
    <n v="0"/>
    <n v="74000"/>
    <n v="0"/>
  </r>
  <r>
    <s v="2023"/>
    <x v="0"/>
    <x v="0"/>
    <x v="1"/>
    <x v="8"/>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200000"/>
    <n v="0"/>
    <n v="200000"/>
    <n v="0"/>
  </r>
  <r>
    <s v="2023"/>
    <x v="0"/>
    <x v="0"/>
    <x v="1"/>
    <x v="8"/>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2057598.99"/>
    <n v="2400000"/>
    <n v="1356584.59"/>
  </r>
  <r>
    <s v="2023"/>
    <x v="0"/>
    <x v="0"/>
    <x v="1"/>
    <x v="8"/>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8"/>
    <s v="2 - Poder Ejecutivo"/>
    <s v="0201 - PRESIDENCIA DE LA REPÚBLICA"/>
    <s v="0001 - CONTRALORIA GENERAL DE LA REPUBLICA"/>
    <x v="0"/>
    <x v="0"/>
    <x v="2"/>
    <s v="2.7 - OBRAS"/>
    <s v="2.7.1 - OBRAS EN EDIFICACIONES"/>
    <s v="N"/>
    <s v="00 - N/A"/>
    <s v="10 - FONDO GENERAL"/>
    <s v="(en blanco)"/>
    <s v="99 - MULTIPROVINCIAL"/>
    <n v="426000"/>
    <n v="0"/>
    <n v="0"/>
    <n v="0"/>
  </r>
  <r>
    <s v="2023"/>
    <x v="0"/>
    <x v="0"/>
    <x v="1"/>
    <x v="8"/>
    <s v="2 - Poder Ejecutivo"/>
    <s v="0201 - PRESIDENCIA DE LA REPÚBLICA"/>
    <s v="0001 - CONTRALORIA GENERAL DE LA REPUBLICA"/>
    <x v="0"/>
    <x v="0"/>
    <x v="2"/>
    <s v="2.7 - OBRAS"/>
    <s v="2.7.1 - OBRAS EN EDIFICACIONES"/>
    <s v="N"/>
    <s v="00 - N/A"/>
    <s v="10 - FONDO GENERAL"/>
    <s v="(en blanco)"/>
    <s v="99 - MULTIPROVINCIAL"/>
    <n v="240000"/>
    <n v="0"/>
    <n v="0"/>
    <n v="0"/>
  </r>
  <r>
    <s v="2023"/>
    <x v="0"/>
    <x v="0"/>
    <x v="1"/>
    <x v="8"/>
    <s v="2 - Poder Ejecutivo"/>
    <s v="0201 - PRESIDENCIA DE LA REPÚBLICA"/>
    <s v="0001 - GABINETE SOCIAL DE LA PRESIDENCIA"/>
    <x v="1"/>
    <x v="2"/>
    <x v="3"/>
    <s v="2.6 - BIENES MUEBLES, INMUEBLES E INTANGIBLES"/>
    <s v="2.6.1 - MOBILIARIO Y EQUIPO"/>
    <s v="N"/>
    <s v="00 - N/A"/>
    <s v="10 - FONDO GENERAL"/>
    <s v="(en blanco)"/>
    <s v="99 - MULTIPROVINCIAL"/>
    <n v="3000000"/>
    <n v="2184067.5699999998"/>
    <n v="1710784"/>
    <n v="721014.7"/>
  </r>
  <r>
    <s v="2023"/>
    <x v="0"/>
    <x v="0"/>
    <x v="1"/>
    <x v="8"/>
    <s v="2 - Poder Ejecutivo"/>
    <s v="0201 - PRESIDENCIA DE LA REPÚBLICA"/>
    <s v="0001 - GABINETE SOCIAL DE LA PRESIDENCIA"/>
    <x v="1"/>
    <x v="2"/>
    <x v="3"/>
    <s v="2.6 - BIENES MUEBLES, INMUEBLES E INTANGIBLES"/>
    <s v="2.6.1 - MOBILIARIO Y EQUIPO"/>
    <s v="N"/>
    <s v="00 - N/A"/>
    <s v="10 - FONDO GENERAL"/>
    <s v="(en blanco)"/>
    <s v="99 - MULTIPROVINCIAL"/>
    <n v="0"/>
    <n v="0"/>
    <n v="249000"/>
    <n v="0"/>
  </r>
  <r>
    <s v="2023"/>
    <x v="0"/>
    <x v="0"/>
    <x v="1"/>
    <x v="8"/>
    <s v="2 - Poder Ejecutivo"/>
    <s v="0201 - PRESIDENCIA DE LA REPÚBLICA"/>
    <s v="0001 - GABINETE SOCIAL DE LA PRESIDENCIA"/>
    <x v="1"/>
    <x v="2"/>
    <x v="3"/>
    <s v="2.6 - BIENES MUEBLES, INMUEBLES E INTANGIBLES"/>
    <s v="2.6.1 - MOBILIARIO Y EQUIPO"/>
    <s v="N"/>
    <s v="00 - N/A"/>
    <s v="10 - FONDO GENERAL"/>
    <s v="(en blanco)"/>
    <s v="99 - MULTIPROVINCIAL"/>
    <n v="2488042"/>
    <n v="1260216"/>
    <n v="2395216"/>
    <n v="1260216"/>
  </r>
  <r>
    <s v="2023"/>
    <x v="0"/>
    <x v="0"/>
    <x v="1"/>
    <x v="8"/>
    <s v="2 - Poder Ejecutivo"/>
    <s v="0201 - PRESIDENCIA DE LA REPÚBLICA"/>
    <s v="0001 - GABINETE SOCIAL DE LA PRESIDENCIA"/>
    <x v="1"/>
    <x v="2"/>
    <x v="3"/>
    <s v="2.6 - BIENES MUEBLES, INMUEBLES E INTANGIBLES"/>
    <s v="2.6.1 - MOBILIARIO Y EQUIPO"/>
    <s v="N"/>
    <s v="00 - N/A"/>
    <s v="10 - FONDO GENERAL"/>
    <s v="(en blanco)"/>
    <s v="99 - MULTIPROVINCIAL"/>
    <n v="1902029"/>
    <n v="2387244.7299999995"/>
    <n v="2393100"/>
    <n v="177449.93"/>
  </r>
  <r>
    <s v="2023"/>
    <x v="0"/>
    <x v="0"/>
    <x v="1"/>
    <x v="8"/>
    <s v="2 - Poder Ejecutivo"/>
    <s v="0201 - PRESIDENCIA DE LA REPÚBLICA"/>
    <s v="0001 - GABINETE SOCIAL DE LA PRESIDENCIA"/>
    <x v="1"/>
    <x v="2"/>
    <x v="3"/>
    <s v="2.6 - BIENES MUEBLES, INMUEBLES E INTANGIBLES"/>
    <s v="2.6.1 - MOBILIARIO Y EQUIPO"/>
    <s v="N"/>
    <s v="00 - N/A"/>
    <s v="10 - FONDO GENERAL"/>
    <s v="(en blanco)"/>
    <s v="99 - MULTIPROVINCIAL"/>
    <n v="400000"/>
    <n v="0"/>
    <n v="0"/>
    <n v="0"/>
  </r>
  <r>
    <s v="2023"/>
    <x v="0"/>
    <x v="0"/>
    <x v="1"/>
    <x v="8"/>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30000000"/>
    <n v="631300"/>
    <n v="11184416"/>
    <n v="0"/>
  </r>
  <r>
    <s v="2023"/>
    <x v="0"/>
    <x v="0"/>
    <x v="1"/>
    <x v="8"/>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0"/>
    <n v="0"/>
    <n v="319716"/>
    <n v="0"/>
  </r>
  <r>
    <s v="2023"/>
    <x v="0"/>
    <x v="0"/>
    <x v="1"/>
    <x v="8"/>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15000000"/>
    <n v="1320894"/>
    <n v="1328994.03"/>
    <n v="393694.02"/>
  </r>
  <r>
    <s v="2023"/>
    <x v="0"/>
    <x v="0"/>
    <x v="1"/>
    <x v="8"/>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0"/>
    <n v="0"/>
    <n v="0"/>
    <n v="0"/>
  </r>
  <r>
    <s v="2023"/>
    <x v="0"/>
    <x v="0"/>
    <x v="1"/>
    <x v="8"/>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0"/>
    <n v="0"/>
    <n v="359052"/>
    <n v="0"/>
  </r>
  <r>
    <s v="2023"/>
    <x v="0"/>
    <x v="0"/>
    <x v="1"/>
    <x v="8"/>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8"/>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50000"/>
    <n v="0"/>
    <n v="0"/>
    <n v="0"/>
  </r>
  <r>
    <s v="2023"/>
    <x v="0"/>
    <x v="0"/>
    <x v="1"/>
    <x v="8"/>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0"/>
    <n v="0"/>
    <n v="215000"/>
    <n v="0"/>
  </r>
  <r>
    <s v="2023"/>
    <x v="0"/>
    <x v="0"/>
    <x v="1"/>
    <x v="8"/>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000000"/>
    <n v="1179124.01"/>
    <n v="1480000"/>
    <n v="1179124.01"/>
  </r>
  <r>
    <s v="2023"/>
    <x v="0"/>
    <x v="0"/>
    <x v="1"/>
    <x v="8"/>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16200"/>
    <n v="0"/>
  </r>
  <r>
    <s v="2023"/>
    <x v="0"/>
    <x v="0"/>
    <x v="1"/>
    <x v="8"/>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0"/>
    <n v="0"/>
  </r>
  <r>
    <s v="2023"/>
    <x v="0"/>
    <x v="0"/>
    <x v="1"/>
    <x v="8"/>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1646124"/>
    <n v="0"/>
  </r>
  <r>
    <s v="2023"/>
    <x v="0"/>
    <x v="0"/>
    <x v="1"/>
    <x v="8"/>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8"/>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4504099"/>
    <n v="0"/>
  </r>
  <r>
    <s v="2023"/>
    <x v="0"/>
    <x v="0"/>
    <x v="1"/>
    <x v="8"/>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62016"/>
    <n v="0"/>
  </r>
  <r>
    <s v="2023"/>
    <x v="0"/>
    <x v="0"/>
    <x v="1"/>
    <x v="8"/>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0"/>
    <n v="0"/>
  </r>
  <r>
    <s v="2023"/>
    <x v="0"/>
    <x v="0"/>
    <x v="1"/>
    <x v="8"/>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60 - CREDITO EXTERNO"/>
    <n v="13856"/>
    <s v="32 - SANTO DOMINGO"/>
    <n v="0"/>
    <n v="8862297.8599999994"/>
    <n v="15000000"/>
    <n v="8862297.8599999994"/>
  </r>
  <r>
    <s v="2023"/>
    <x v="0"/>
    <x v="0"/>
    <x v="1"/>
    <x v="8"/>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28531302"/>
    <n v="7678153.7999999998"/>
  </r>
  <r>
    <s v="2023"/>
    <x v="0"/>
    <x v="0"/>
    <x v="1"/>
    <x v="8"/>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0"/>
    <n v="2377698"/>
    <n v="0"/>
  </r>
  <r>
    <s v="2023"/>
    <x v="0"/>
    <x v="0"/>
    <x v="1"/>
    <x v="8"/>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8"/>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480000"/>
    <n v="437074.46"/>
    <n v="513300"/>
    <n v="340000.01"/>
  </r>
  <r>
    <s v="2023"/>
    <x v="0"/>
    <x v="0"/>
    <x v="1"/>
    <x v="8"/>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0"/>
    <n v="0"/>
    <n v="80000"/>
    <n v="0"/>
  </r>
  <r>
    <s v="2023"/>
    <x v="0"/>
    <x v="0"/>
    <x v="1"/>
    <x v="8"/>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0"/>
    <n v="641597.98"/>
    <n v="897400"/>
    <n v="0"/>
  </r>
  <r>
    <s v="2023"/>
    <x v="0"/>
    <x v="0"/>
    <x v="1"/>
    <x v="8"/>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267000"/>
    <n v="43660"/>
    <n v="0"/>
    <n v="0"/>
  </r>
  <r>
    <s v="2023"/>
    <x v="0"/>
    <x v="0"/>
    <x v="1"/>
    <x v="8"/>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1033000"/>
  </r>
  <r>
    <s v="2023"/>
    <x v="0"/>
    <x v="0"/>
    <x v="1"/>
    <x v="8"/>
    <s v="2 - Poder Ejecutivo"/>
    <s v="0201 - PRESIDENCIA DE LA REPÚBLICA"/>
    <s v="0001 - GABINETE SOCIAL DE LA PRESIDENCIA"/>
    <x v="1"/>
    <x v="2"/>
    <x v="3"/>
    <s v="2.6 - BIENES MUEBLES, INMUEBLES E INTANGIBLES"/>
    <s v="2.6.8 - BIENES INTANGIBLES"/>
    <s v="N"/>
    <s v="00 - N/A"/>
    <s v="10 - FONDO GENERAL"/>
    <s v="(en blanco)"/>
    <s v="99 - MULTIPROVINCIAL"/>
    <n v="4000000"/>
    <n v="184080"/>
    <n v="188000"/>
    <n v="0"/>
  </r>
  <r>
    <s v="2023"/>
    <x v="0"/>
    <x v="0"/>
    <x v="1"/>
    <x v="8"/>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1381072"/>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8"/>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8"/>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86694918.870000005"/>
    <n v="0"/>
  </r>
  <r>
    <s v="2023"/>
    <x v="0"/>
    <x v="0"/>
    <x v="1"/>
    <x v="8"/>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157942072.31"/>
    <n v="281308189.91999996"/>
    <n v="157942072.31"/>
  </r>
  <r>
    <s v="2023"/>
    <x v="0"/>
    <x v="0"/>
    <x v="1"/>
    <x v="8"/>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0"/>
    <n v="2758391.5100000002"/>
    <n v="5000000"/>
    <n v="2758391.5100000002"/>
  </r>
  <r>
    <s v="2023"/>
    <x v="0"/>
    <x v="0"/>
    <x v="1"/>
    <x v="8"/>
    <s v="2 - Poder Ejecutivo"/>
    <s v="0201 - PRESIDENCIA DE LA REPÚBLICA"/>
    <s v="0001 - GABINETE SOCIAL DE LA PRESIDENCIA"/>
    <x v="1"/>
    <x v="2"/>
    <x v="4"/>
    <s v="2.6 - BIENES MUEBLES, INMUEBLES E INTANGIBLES"/>
    <s v="2.6.1 - MOBILIARIO Y EQUIPO"/>
    <s v="N"/>
    <s v="00 - N/A"/>
    <s v="10 - FONDO GENERAL"/>
    <s v="(en blanco)"/>
    <s v="99 - MULTIPROVINCIAL"/>
    <n v="3425457"/>
    <n v="3186439.29"/>
    <n v="5177122"/>
    <n v="2692101.8899999997"/>
  </r>
  <r>
    <s v="2023"/>
    <x v="0"/>
    <x v="0"/>
    <x v="1"/>
    <x v="8"/>
    <s v="2 - Poder Ejecutivo"/>
    <s v="0201 - PRESIDENCIA DE LA REPÚBLICA"/>
    <s v="0001 - GABINETE SOCIAL DE LA PRESIDENCIA"/>
    <x v="1"/>
    <x v="2"/>
    <x v="4"/>
    <s v="2.6 - BIENES MUEBLES, INMUEBLES E INTANGIBLES"/>
    <s v="2.6.1 - MOBILIARIO Y EQUIPO"/>
    <s v="N"/>
    <s v="00 - N/A"/>
    <s v="10 - FONDO GENERAL"/>
    <s v="(en blanco)"/>
    <s v="99 - MULTIPROVINCIAL"/>
    <n v="1000000"/>
    <n v="0"/>
    <n v="200000"/>
    <n v="0"/>
  </r>
  <r>
    <s v="2023"/>
    <x v="0"/>
    <x v="0"/>
    <x v="1"/>
    <x v="8"/>
    <s v="2 - Poder Ejecutivo"/>
    <s v="0201 - PRESIDENCIA DE LA REPÚBLICA"/>
    <s v="0001 - GABINETE SOCIAL DE LA PRESIDENCIA"/>
    <x v="1"/>
    <x v="2"/>
    <x v="4"/>
    <s v="2.6 - BIENES MUEBLES, INMUEBLES E INTANGIBLES"/>
    <s v="2.6.1 - MOBILIARIO Y EQUIPO"/>
    <s v="N"/>
    <s v="00 - N/A"/>
    <s v="10 - FONDO GENERAL"/>
    <s v="(en blanco)"/>
    <s v="99 - MULTIPROVINCIAL"/>
    <n v="7700000"/>
    <n v="1260159.6100000001"/>
    <n v="25673000"/>
    <n v="183159.6"/>
  </r>
  <r>
    <s v="2023"/>
    <x v="0"/>
    <x v="0"/>
    <x v="1"/>
    <x v="8"/>
    <s v="2 - Poder Ejecutivo"/>
    <s v="0201 - PRESIDENCIA DE LA REPÚBLICA"/>
    <s v="0001 - GABINETE SOCIAL DE LA PRESIDENCIA"/>
    <x v="1"/>
    <x v="2"/>
    <x v="4"/>
    <s v="2.6 - BIENES MUEBLES, INMUEBLES E INTANGIBLES"/>
    <s v="2.6.1 - MOBILIARIO Y EQUIPO"/>
    <s v="N"/>
    <s v="00 - N/A"/>
    <s v="10 - FONDO GENERAL"/>
    <s v="(en blanco)"/>
    <s v="99 - MULTIPROVINCIAL"/>
    <n v="700000"/>
    <n v="1287603.51"/>
    <n v="2107100.4900000002"/>
    <n v="1287603.51"/>
  </r>
  <r>
    <s v="2023"/>
    <x v="0"/>
    <x v="0"/>
    <x v="1"/>
    <x v="8"/>
    <s v="2 - Poder Ejecutivo"/>
    <s v="0201 - PRESIDENCIA DE LA REPÚBLICA"/>
    <s v="0001 - GABINETE SOCIAL DE LA PRESIDENCIA"/>
    <x v="1"/>
    <x v="2"/>
    <x v="4"/>
    <s v="2.6 - BIENES MUEBLES, INMUEBLES E INTANGIBLES"/>
    <s v="2.6.1 - MOBILIARIO Y EQUIPO"/>
    <s v="N"/>
    <s v="00 - N/A"/>
    <s v="10 - FONDO GENERAL"/>
    <s v="(en blanco)"/>
    <s v="99 - MULTIPROVINCIAL"/>
    <n v="316312"/>
    <n v="29600.98"/>
    <n v="155000"/>
    <n v="0"/>
  </r>
  <r>
    <s v="2023"/>
    <x v="0"/>
    <x v="0"/>
    <x v="1"/>
    <x v="8"/>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1250000"/>
    <n v="275827.63"/>
    <n v="2219661.9"/>
    <n v="275827.63"/>
  </r>
  <r>
    <s v="2023"/>
    <x v="0"/>
    <x v="0"/>
    <x v="1"/>
    <x v="8"/>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0"/>
    <n v="0"/>
    <n v="135000"/>
    <n v="0"/>
  </r>
  <r>
    <s v="2023"/>
    <x v="0"/>
    <x v="0"/>
    <x v="1"/>
    <x v="8"/>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2165007"/>
    <n v="1193044.8999999999"/>
    <n v="2785911"/>
    <n v="467038.1"/>
  </r>
  <r>
    <s v="2023"/>
    <x v="0"/>
    <x v="0"/>
    <x v="1"/>
    <x v="8"/>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834971"/>
    <n v="404268"/>
    <n v="440988"/>
    <n v="404268"/>
  </r>
  <r>
    <s v="2023"/>
    <x v="0"/>
    <x v="0"/>
    <x v="1"/>
    <x v="8"/>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172592.7"/>
    <n v="264000"/>
    <n v="89320.1"/>
  </r>
  <r>
    <s v="2023"/>
    <x v="0"/>
    <x v="0"/>
    <x v="1"/>
    <x v="8"/>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0"/>
    <n v="0"/>
    <n v="0"/>
  </r>
  <r>
    <s v="2023"/>
    <x v="0"/>
    <x v="0"/>
    <x v="1"/>
    <x v="8"/>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62245"/>
    <n v="315000"/>
    <n v="0"/>
  </r>
  <r>
    <s v="2023"/>
    <x v="0"/>
    <x v="0"/>
    <x v="1"/>
    <x v="8"/>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000000"/>
    <n v="4194400"/>
    <n v="22287350"/>
    <n v="4194400"/>
  </r>
  <r>
    <s v="2023"/>
    <x v="0"/>
    <x v="0"/>
    <x v="1"/>
    <x v="8"/>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00000"/>
    <n v="0"/>
    <n v="100000"/>
    <n v="0"/>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50000"/>
    <n v="330714.07"/>
    <n v="734000"/>
    <n v="170541.16"/>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1150000"/>
    <n v="404150"/>
    <n v="1844150"/>
    <n v="404150"/>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0"/>
    <n v="754084.9"/>
    <n v="950000"/>
    <n v="548528.9"/>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500000"/>
    <n v="157074.51999999999"/>
    <n v="7472040.9900000002"/>
    <n v="20194.52"/>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1000000"/>
    <n v="2538718.02"/>
    <n v="3232756.8"/>
    <n v="2088718"/>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100000"/>
    <n v="767300.02"/>
    <n v="1789015.1899999995"/>
    <n v="669060"/>
  </r>
  <r>
    <s v="2023"/>
    <x v="0"/>
    <x v="0"/>
    <x v="1"/>
    <x v="8"/>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250000"/>
    <n v="0"/>
    <n v="80000"/>
    <n v="0"/>
  </r>
  <r>
    <s v="2023"/>
    <x v="0"/>
    <x v="0"/>
    <x v="1"/>
    <x v="8"/>
    <s v="2 - Poder Ejecutivo"/>
    <s v="0201 - PRESIDENCIA DE LA REPÚBLICA"/>
    <s v="0001 - GABINETE SOCIAL DE LA PRESIDENCIA"/>
    <x v="1"/>
    <x v="2"/>
    <x v="4"/>
    <s v="2.6 - BIENES MUEBLES, INMUEBLES E INTANGIBLES"/>
    <s v="2.6.6 - EQUIPOS DE DEFENSA Y SEGURIDAD"/>
    <s v="N"/>
    <s v="00 - N/A"/>
    <s v="10 - FONDO GENERAL"/>
    <s v="(en blanco)"/>
    <s v="99 - MULTIPROVINCIAL"/>
    <n v="36000"/>
    <n v="0"/>
    <n v="0"/>
    <n v="0"/>
  </r>
  <r>
    <s v="2023"/>
    <x v="0"/>
    <x v="0"/>
    <x v="1"/>
    <x v="8"/>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00000"/>
    <n v="34449.879999999997"/>
    <n v="5365500"/>
    <n v="34449.879999999997"/>
  </r>
  <r>
    <s v="2023"/>
    <x v="0"/>
    <x v="0"/>
    <x v="1"/>
    <x v="8"/>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508400"/>
    <n v="0"/>
  </r>
  <r>
    <s v="2023"/>
    <x v="0"/>
    <x v="0"/>
    <x v="1"/>
    <x v="8"/>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10856"/>
    <n v="250000"/>
    <n v="0"/>
  </r>
  <r>
    <s v="2023"/>
    <x v="0"/>
    <x v="0"/>
    <x v="1"/>
    <x v="8"/>
    <s v="2 - Poder Ejecutivo"/>
    <s v="0201 - PRESIDENCIA DE LA REPÚBLICA"/>
    <s v="0001 - GABINETE SOCIAL DE LA PRESIDENCIA"/>
    <x v="1"/>
    <x v="2"/>
    <x v="4"/>
    <s v="2.7 - OBRAS"/>
    <s v="2.7.1 - OBRAS EN EDIFICACIONES"/>
    <s v="N"/>
    <s v="00 - N/A"/>
    <s v="10 - FONDO GENERAL"/>
    <s v="(en blanco)"/>
    <s v="99 - MULTIPROVINCIAL"/>
    <n v="2000000"/>
    <n v="3908526.99"/>
    <n v="17968581"/>
    <n v="781705.4"/>
  </r>
  <r>
    <s v="2023"/>
    <x v="0"/>
    <x v="0"/>
    <x v="1"/>
    <x v="8"/>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8"/>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8"/>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8"/>
    <s v="2 - Poder Ejecutivo"/>
    <s v="0201 - PRESIDENCIA DE LA REPÚBLICA"/>
    <s v="0001 - MINISTERIO DE LA PRESIDENCIA"/>
    <x v="0"/>
    <x v="0"/>
    <x v="2"/>
    <s v="2.6 - BIENES MUEBLES, INMUEBLES E INTANGIBLES"/>
    <s v="2.6.1 - MOBILIARIO Y EQUIPO"/>
    <s v="N"/>
    <s v="00 - N/A"/>
    <s v="10 - FONDO GENERAL"/>
    <s v="(en blanco)"/>
    <s v="99 - MULTIPROVINCIAL"/>
    <n v="5826000"/>
    <n v="3053120.33"/>
    <n v="6267500"/>
    <n v="2967475.93"/>
  </r>
  <r>
    <s v="2023"/>
    <x v="0"/>
    <x v="0"/>
    <x v="1"/>
    <x v="8"/>
    <s v="2 - Poder Ejecutivo"/>
    <s v="0201 - PRESIDENCIA DE LA REPÚBLICA"/>
    <s v="0001 - MINISTERIO DE LA PRESIDENCIA"/>
    <x v="0"/>
    <x v="0"/>
    <x v="2"/>
    <s v="2.6 - BIENES MUEBLES, INMUEBLES E INTANGIBLES"/>
    <s v="2.6.1 - MOBILIARIO Y EQUIPO"/>
    <s v="N"/>
    <s v="00 - N/A"/>
    <s v="10 - FONDO GENERAL"/>
    <s v="(en blanco)"/>
    <s v="99 - MULTIPROVINCIAL"/>
    <n v="50000"/>
    <n v="0"/>
    <n v="50000"/>
    <n v="0"/>
  </r>
  <r>
    <s v="2023"/>
    <x v="0"/>
    <x v="0"/>
    <x v="1"/>
    <x v="8"/>
    <s v="2 - Poder Ejecutivo"/>
    <s v="0201 - PRESIDENCIA DE LA REPÚBLICA"/>
    <s v="0001 - MINISTERIO DE LA PRESIDENCIA"/>
    <x v="0"/>
    <x v="0"/>
    <x v="2"/>
    <s v="2.6 - BIENES MUEBLES, INMUEBLES E INTANGIBLES"/>
    <s v="2.6.1 - MOBILIARIO Y EQUIPO"/>
    <s v="N"/>
    <s v="00 - N/A"/>
    <s v="10 - FONDO GENERAL"/>
    <s v="(en blanco)"/>
    <s v="99 - MULTIPROVINCIAL"/>
    <n v="4530000"/>
    <n v="11490068.259999998"/>
    <n v="11180000"/>
    <n v="10146066.91"/>
  </r>
  <r>
    <s v="2023"/>
    <x v="0"/>
    <x v="0"/>
    <x v="1"/>
    <x v="8"/>
    <s v="2 - Poder Ejecutivo"/>
    <s v="0201 - PRESIDENCIA DE LA REPÚBLICA"/>
    <s v="0001 - MINISTERIO DE LA PRESIDENCIA"/>
    <x v="0"/>
    <x v="0"/>
    <x v="2"/>
    <s v="2.6 - BIENES MUEBLES, INMUEBLES E INTANGIBLES"/>
    <s v="2.6.1 - MOBILIARIO Y EQUIPO"/>
    <s v="N"/>
    <s v="00 - N/A"/>
    <s v="10 - FONDO GENERAL"/>
    <s v="(en blanco)"/>
    <s v="99 - MULTIPROVINCIAL"/>
    <n v="720000"/>
    <n v="80948"/>
    <n v="420000"/>
    <n v="80948"/>
  </r>
  <r>
    <s v="2023"/>
    <x v="0"/>
    <x v="0"/>
    <x v="1"/>
    <x v="8"/>
    <s v="2 - Poder Ejecutivo"/>
    <s v="0201 - PRESIDENCIA DE LA REPÚBLICA"/>
    <s v="0001 - MINISTERIO DE LA PRESIDENCIA"/>
    <x v="0"/>
    <x v="0"/>
    <x v="2"/>
    <s v="2.6 - BIENES MUEBLES, INMUEBLES E INTANGIBLES"/>
    <s v="2.6.1 - MOBILIARIO Y EQUIPO"/>
    <s v="N"/>
    <s v="00 - N/A"/>
    <s v="10 - FONDO GENERAL"/>
    <s v="(en blanco)"/>
    <s v="99 - MULTIPROVINCIAL"/>
    <n v="0"/>
    <n v="0"/>
    <n v="74500"/>
    <n v="0"/>
  </r>
  <r>
    <s v="2023"/>
    <x v="0"/>
    <x v="0"/>
    <x v="1"/>
    <x v="8"/>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8"/>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000000"/>
    <n v="486716.37999999995"/>
    <n v="1421836.49"/>
    <n v="486716.38"/>
  </r>
  <r>
    <s v="2023"/>
    <x v="0"/>
    <x v="0"/>
    <x v="1"/>
    <x v="8"/>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200000"/>
    <n v="733275.6"/>
    <n v="200000"/>
    <n v="733275.6"/>
  </r>
  <r>
    <s v="2023"/>
    <x v="0"/>
    <x v="0"/>
    <x v="1"/>
    <x v="8"/>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00000"/>
    <n v="0"/>
    <n v="172000"/>
    <n v="0"/>
  </r>
  <r>
    <s v="2023"/>
    <x v="0"/>
    <x v="0"/>
    <x v="1"/>
    <x v="8"/>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8"/>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0"/>
    <n v="0"/>
    <n v="20000"/>
    <n v="0"/>
  </r>
  <r>
    <s v="2023"/>
    <x v="0"/>
    <x v="0"/>
    <x v="1"/>
    <x v="8"/>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650000"/>
    <n v="0"/>
    <n v="100000"/>
    <n v="0"/>
  </r>
  <r>
    <s v="2023"/>
    <x v="0"/>
    <x v="0"/>
    <x v="1"/>
    <x v="8"/>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250000"/>
    <n v="22941.41"/>
    <n v="150000"/>
    <n v="22941.41"/>
  </r>
  <r>
    <s v="2023"/>
    <x v="0"/>
    <x v="0"/>
    <x v="1"/>
    <x v="8"/>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800000"/>
    <n v="16435.52"/>
    <n v="280000"/>
    <n v="16435.52"/>
  </r>
  <r>
    <s v="2023"/>
    <x v="0"/>
    <x v="0"/>
    <x v="1"/>
    <x v="8"/>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50000"/>
    <n v="12496.2"/>
    <n v="20000"/>
    <n v="12496.2"/>
  </r>
  <r>
    <s v="2023"/>
    <x v="0"/>
    <x v="0"/>
    <x v="1"/>
    <x v="8"/>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80000"/>
    <n v="79916.61"/>
    <n v="130000"/>
    <n v="79916.61"/>
  </r>
  <r>
    <s v="2023"/>
    <x v="0"/>
    <x v="0"/>
    <x v="1"/>
    <x v="8"/>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52000"/>
    <n v="0"/>
  </r>
  <r>
    <s v="2023"/>
    <x v="0"/>
    <x v="0"/>
    <x v="1"/>
    <x v="8"/>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8"/>
    <s v="2 - Poder Ejecutivo"/>
    <s v="0201 - PRESIDENCIA DE LA REPÚBLICA"/>
    <s v="0001 - MINISTERIO DE LA PRESIDENCIA"/>
    <x v="0"/>
    <x v="0"/>
    <x v="2"/>
    <s v="2.7 - OBRAS"/>
    <s v="2.7.1 - OBRAS EN EDIFICACIONES"/>
    <s v="N"/>
    <s v="00 - N/A"/>
    <s v="60 - CREDITO EXTERNO"/>
    <s v="(en blanco)"/>
    <s v="99 - MULTIPROVINCIAL"/>
    <n v="0"/>
    <n v="0"/>
    <n v="56150000"/>
    <n v="0"/>
  </r>
  <r>
    <s v="2023"/>
    <x v="0"/>
    <x v="0"/>
    <x v="1"/>
    <x v="8"/>
    <s v="2 - Poder Ejecutivo"/>
    <s v="0201 - PRESIDENCIA DE LA REPÚBLICA"/>
    <s v="0001 - MINISTERIO DE LA PRESIDENCIA"/>
    <x v="2"/>
    <x v="3"/>
    <x v="5"/>
    <s v="2.6 - BIENES MUEBLES, INMUEBLES E INTANGIBLES"/>
    <s v="2.6.1 - MOBILIARIO Y EQUIPO"/>
    <s v="N"/>
    <s v="00 - N/A"/>
    <s v="10 - FONDO GENERAL"/>
    <s v="(en blanco)"/>
    <s v="99 - MULTIPROVINCIAL"/>
    <n v="1350000"/>
    <n v="0"/>
    <n v="1350000"/>
    <n v="0"/>
  </r>
  <r>
    <s v="2023"/>
    <x v="0"/>
    <x v="0"/>
    <x v="1"/>
    <x v="8"/>
    <s v="2 - Poder Ejecutivo"/>
    <s v="0201 - PRESIDENCIA DE LA REPÚBLICA"/>
    <s v="0001 - MINISTERIO DE LA PRESIDENCIA"/>
    <x v="2"/>
    <x v="3"/>
    <x v="5"/>
    <s v="2.6 - BIENES MUEBLES, INMUEBLES E INTANGIBLES"/>
    <s v="2.6.1 - MOBILIARIO Y EQUIPO"/>
    <s v="N"/>
    <s v="00 - N/A"/>
    <s v="10 - FONDO GENERAL"/>
    <s v="(en blanco)"/>
    <s v="99 - MULTIPROVINCIAL"/>
    <n v="700000"/>
    <n v="0"/>
    <n v="700000"/>
    <n v="0"/>
  </r>
  <r>
    <s v="2023"/>
    <x v="0"/>
    <x v="0"/>
    <x v="1"/>
    <x v="8"/>
    <s v="2 - Poder Ejecutivo"/>
    <s v="0201 - PRESIDENCIA DE LA REPÚBLICA"/>
    <s v="0001 - MINISTERIO DE LA PRESIDENCIA"/>
    <x v="2"/>
    <x v="3"/>
    <x v="5"/>
    <s v="2.6 - BIENES MUEBLES, INMUEBLES E INTANGIBLES"/>
    <s v="2.6.1 - MOBILIARIO Y EQUIPO"/>
    <s v="N"/>
    <s v="00 - N/A"/>
    <s v="10 - FONDO GENERAL"/>
    <s v="(en blanco)"/>
    <s v="99 - MULTIPROVINCIAL"/>
    <n v="400000"/>
    <n v="0"/>
    <n v="400000"/>
    <n v="0"/>
  </r>
  <r>
    <s v="2023"/>
    <x v="0"/>
    <x v="0"/>
    <x v="1"/>
    <x v="8"/>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8"/>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7550000"/>
    <n v="4592165.4600000009"/>
    <n v="4930316.75"/>
    <n v="3953804.2699999996"/>
  </r>
  <r>
    <s v="2023"/>
    <x v="0"/>
    <x v="0"/>
    <x v="1"/>
    <x v="8"/>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18375637"/>
    <n v="15096586.379999999"/>
    <n v="15207080.15"/>
    <n v="14155458.349999998"/>
  </r>
  <r>
    <s v="2023"/>
    <x v="0"/>
    <x v="0"/>
    <x v="1"/>
    <x v="8"/>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000000"/>
    <n v="4219910.25"/>
    <n v="4918569.9800000004"/>
    <n v="3948510.2500000005"/>
  </r>
  <r>
    <s v="2023"/>
    <x v="0"/>
    <x v="0"/>
    <x v="1"/>
    <x v="8"/>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100000"/>
    <n v="139194.78"/>
    <n v="150000"/>
    <n v="139194.78"/>
  </r>
  <r>
    <s v="2023"/>
    <x v="0"/>
    <x v="0"/>
    <x v="1"/>
    <x v="8"/>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1500000"/>
    <n v="407073.94000000006"/>
    <n v="500000"/>
    <n v="407073.94"/>
  </r>
  <r>
    <s v="2023"/>
    <x v="0"/>
    <x v="0"/>
    <x v="1"/>
    <x v="8"/>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600000"/>
    <n v="564996.05999999982"/>
    <n v="740116.23"/>
    <n v="564996.06000000006"/>
  </r>
  <r>
    <s v="2023"/>
    <x v="0"/>
    <x v="0"/>
    <x v="1"/>
    <x v="8"/>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50000"/>
    <n v="0"/>
    <n v="2.9103830456733704E-11"/>
    <n v="0"/>
  </r>
  <r>
    <s v="2023"/>
    <x v="0"/>
    <x v="0"/>
    <x v="1"/>
    <x v="8"/>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50000"/>
    <n v="0"/>
    <n v="0"/>
    <n v="0"/>
  </r>
  <r>
    <s v="2023"/>
    <x v="0"/>
    <x v="0"/>
    <x v="1"/>
    <x v="8"/>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150000"/>
    <n v="0"/>
    <n v="0"/>
    <n v="0"/>
  </r>
  <r>
    <s v="2023"/>
    <x v="0"/>
    <x v="0"/>
    <x v="1"/>
    <x v="8"/>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0000000"/>
    <n v="254237800"/>
    <n v="254237800.97"/>
    <n v="254237800"/>
  </r>
  <r>
    <s v="2023"/>
    <x v="0"/>
    <x v="0"/>
    <x v="1"/>
    <x v="8"/>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100000"/>
    <n v="107134.84"/>
    <n v="107135.57"/>
    <n v="0"/>
  </r>
  <r>
    <s v="2023"/>
    <x v="0"/>
    <x v="0"/>
    <x v="1"/>
    <x v="8"/>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40255"/>
    <n v="175189.88"/>
    <n v="175190.88"/>
    <n v="159413.28"/>
  </r>
  <r>
    <s v="2023"/>
    <x v="0"/>
    <x v="0"/>
    <x v="1"/>
    <x v="8"/>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4000000"/>
    <n v="2990000.01"/>
    <n v="3185000"/>
    <n v="597999.99"/>
  </r>
  <r>
    <s v="2023"/>
    <x v="0"/>
    <x v="0"/>
    <x v="1"/>
    <x v="8"/>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100000"/>
    <n v="490173.41000000003"/>
    <n v="490173.41000000003"/>
    <n v="286299.51"/>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50000"/>
    <n v="0"/>
    <n v="1"/>
    <n v="0"/>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50000"/>
    <n v="3493037.78"/>
    <n v="3432317.26"/>
    <n v="2824533.11"/>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0"/>
    <n v="1231495"/>
    <n v="1231495"/>
    <n v="1231495"/>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4000000"/>
    <n v="8373153.7800000003"/>
    <n v="8739803.7800000012"/>
    <n v="8368903.6000000006"/>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0"/>
    <n v="250280.01"/>
    <n v="900000"/>
    <n v="148680"/>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5000000"/>
    <n v="7827922.1200000001"/>
    <n v="7783121.0199999996"/>
    <n v="7155031.9899999993"/>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000000"/>
    <n v="1711152.23"/>
    <n v="11610905.85"/>
    <n v="1348196.02"/>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800000"/>
    <n v="1742276.76"/>
    <n v="1763302.45"/>
    <n v="1566323.12"/>
  </r>
  <r>
    <s v="2023"/>
    <x v="0"/>
    <x v="0"/>
    <x v="1"/>
    <x v="8"/>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00000"/>
    <n v="224078.28"/>
    <n v="360848.28"/>
    <n v="48848.28"/>
  </r>
  <r>
    <s v="2023"/>
    <x v="0"/>
    <x v="0"/>
    <x v="1"/>
    <x v="8"/>
    <s v="2 - Poder Ejecutivo"/>
    <s v="0201 - PRESIDENCIA DE LA REPÚBLICA"/>
    <s v="0001 - SECRETARIADO ADMINISTRATIVO DE LA PRESIDENCIA"/>
    <x v="0"/>
    <x v="0"/>
    <x v="2"/>
    <s v="2.6 - BIENES MUEBLES, INMUEBLES E INTANGIBLES"/>
    <s v="2.6.5 - MAQUINARIA, OTROS EQUIPOS Y HERRAMIENTAS"/>
    <s v="N"/>
    <s v="00 - N/A"/>
    <s v="50 - CRÉDITO INTERNO"/>
    <s v="(en blanco)"/>
    <s v="99 - MULTIPROVINCIAL"/>
    <n v="0"/>
    <n v="0"/>
    <n v="28500000"/>
    <n v="0"/>
  </r>
  <r>
    <s v="2023"/>
    <x v="0"/>
    <x v="0"/>
    <x v="1"/>
    <x v="8"/>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467836.12"/>
    <n v="645900.43999999994"/>
    <n v="326212.90000000002"/>
  </r>
  <r>
    <s v="2023"/>
    <x v="0"/>
    <x v="0"/>
    <x v="1"/>
    <x v="8"/>
    <s v="2 - Poder Ejecutivo"/>
    <s v="0201 - PRESIDENCIA DE LA REPÚBLICA"/>
    <s v="0001 - SECRETARIADO ADMINISTRATIVO DE LA PRESIDENCIA"/>
    <x v="0"/>
    <x v="0"/>
    <x v="2"/>
    <s v="2.6 - BIENES MUEBLES, INMUEBLES E INTANGIBLES"/>
    <s v="2.6.8 - BIENES INTANGIBLES"/>
    <s v="N"/>
    <s v="00 - N/A"/>
    <s v="10 - FONDO GENERAL"/>
    <s v="(en blanco)"/>
    <s v="99 - MULTIPROVINCIAL"/>
    <n v="750000"/>
    <n v="0"/>
    <n v="0"/>
    <n v="0"/>
  </r>
  <r>
    <s v="2023"/>
    <x v="0"/>
    <x v="0"/>
    <x v="1"/>
    <x v="8"/>
    <s v="2 - Poder Ejecutivo"/>
    <s v="0201 - PRESIDENCIA DE LA REPÚBLICA"/>
    <s v="0001 - SECRETARIADO ADMINISTRATIVO DE LA PRESIDENCIA"/>
    <x v="0"/>
    <x v="0"/>
    <x v="2"/>
    <s v="2.6 - BIENES MUEBLES, INMUEBLES E INTANGIBLES"/>
    <s v="2.6.8 - BIENES INTANGIBLES"/>
    <s v="N"/>
    <s v="00 - N/A"/>
    <s v="10 - FONDO GENERAL"/>
    <s v="(en blanco)"/>
    <s v="99 - MULTIPROVINCIAL"/>
    <n v="250000"/>
    <n v="0"/>
    <n v="0"/>
    <n v="0"/>
  </r>
  <r>
    <s v="2023"/>
    <x v="0"/>
    <x v="0"/>
    <x v="1"/>
    <x v="8"/>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000000"/>
    <n v="69000000"/>
    <n v="69000000"/>
  </r>
  <r>
    <s v="2023"/>
    <x v="0"/>
    <x v="0"/>
    <x v="1"/>
    <x v="8"/>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351474.4"/>
    <n v="621486.94999999995"/>
    <n v="243054.4"/>
  </r>
  <r>
    <s v="2023"/>
    <x v="0"/>
    <x v="0"/>
    <x v="1"/>
    <x v="8"/>
    <s v="2 - Poder Ejecutivo"/>
    <s v="0201 - PRESIDENCIA DE LA REPÚBLICA"/>
    <s v="0001 - SECRETARIADO ADMINISTRATIVO DE LA PRESIDENCIA"/>
    <x v="0"/>
    <x v="0"/>
    <x v="2"/>
    <s v="2.7 - OBRAS"/>
    <s v="2.7.1 - OBRAS EN EDIFICACIONES"/>
    <s v="N"/>
    <s v="00 - N/A"/>
    <s v="10 - FONDO GENERAL"/>
    <s v="(en blanco)"/>
    <s v="99 - MULTIPROVINCIAL"/>
    <n v="16630000"/>
    <n v="39143742.979999997"/>
    <n v="45327279.57"/>
    <n v="20380847.780000005"/>
  </r>
  <r>
    <s v="2023"/>
    <x v="0"/>
    <x v="0"/>
    <x v="1"/>
    <x v="8"/>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101705"/>
    <n v="151865.97"/>
    <n v="201705"/>
    <n v="151865.97"/>
  </r>
  <r>
    <s v="2023"/>
    <x v="0"/>
    <x v="0"/>
    <x v="1"/>
    <x v="8"/>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1500000"/>
    <n v="1234628.6200000001"/>
    <n v="1725000"/>
    <n v="795398.23"/>
  </r>
  <r>
    <s v="2023"/>
    <x v="0"/>
    <x v="0"/>
    <x v="1"/>
    <x v="8"/>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3299596"/>
    <n v="0"/>
    <n v="1299596"/>
    <n v="0"/>
  </r>
  <r>
    <s v="2023"/>
    <x v="0"/>
    <x v="0"/>
    <x v="1"/>
    <x v="8"/>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400000"/>
    <n v="37993.64"/>
    <n v="100000"/>
    <n v="37993.64"/>
  </r>
  <r>
    <s v="2023"/>
    <x v="0"/>
    <x v="0"/>
    <x v="1"/>
    <x v="8"/>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200000"/>
    <n v="176847.72"/>
    <n v="200000"/>
    <n v="176847.72"/>
  </r>
  <r>
    <s v="2023"/>
    <x v="0"/>
    <x v="0"/>
    <x v="1"/>
    <x v="8"/>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000000"/>
    <n v="472500"/>
  </r>
  <r>
    <s v="2023"/>
    <x v="0"/>
    <x v="0"/>
    <x v="1"/>
    <x v="8"/>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1000000"/>
    <n v="0"/>
  </r>
  <r>
    <s v="2023"/>
    <x v="0"/>
    <x v="0"/>
    <x v="1"/>
    <x v="8"/>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50000"/>
    <n v="0"/>
    <n v="150000"/>
    <n v="0"/>
  </r>
  <r>
    <s v="2023"/>
    <x v="0"/>
    <x v="0"/>
    <x v="1"/>
    <x v="8"/>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49055"/>
    <n v="0"/>
    <n v="49055"/>
    <n v="0"/>
  </r>
  <r>
    <s v="2023"/>
    <x v="0"/>
    <x v="0"/>
    <x v="1"/>
    <x v="8"/>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8"/>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8"/>
    <s v="2 - Poder Ejecutivo"/>
    <s v="0201 - PRESIDENCIA DE LA REPÚBLICA"/>
    <s v="0003 - PLAN PRESIDENCIAL CONTRA LA POBREZA"/>
    <x v="1"/>
    <x v="2"/>
    <x v="4"/>
    <s v="2.6 - BIENES MUEBLES, INMUEBLES E INTANGIBLES"/>
    <s v="2.6.1 - MOBILIARIO Y EQUIPO"/>
    <s v="N"/>
    <s v="00 - N/A"/>
    <s v="10 - FONDO GENERAL"/>
    <s v="(en blanco)"/>
    <s v="99 - MULTIPROVINCIAL"/>
    <n v="15000000"/>
    <n v="153507632.13000003"/>
    <n v="226205955"/>
    <n v="110972949.25000001"/>
  </r>
  <r>
    <s v="2023"/>
    <x v="0"/>
    <x v="0"/>
    <x v="1"/>
    <x v="8"/>
    <s v="2 - Poder Ejecutivo"/>
    <s v="0201 - PRESIDENCIA DE LA REPÚBLICA"/>
    <s v="0003 - PLAN PRESIDENCIAL CONTRA LA POBREZA"/>
    <x v="1"/>
    <x v="2"/>
    <x v="4"/>
    <s v="2.6 - BIENES MUEBLES, INMUEBLES E INTANGIBLES"/>
    <s v="2.6.1 - MOBILIARIO Y EQUIPO"/>
    <s v="N"/>
    <s v="00 - N/A"/>
    <s v="10 - FONDO GENERAL"/>
    <s v="(en blanco)"/>
    <s v="99 - MULTIPROVINCIAL"/>
    <n v="20000000"/>
    <n v="63898999.800000012"/>
    <n v="35476648.289999999"/>
    <n v="62681028.270000011"/>
  </r>
  <r>
    <s v="2023"/>
    <x v="0"/>
    <x v="0"/>
    <x v="1"/>
    <x v="8"/>
    <s v="2 - Poder Ejecutivo"/>
    <s v="0201 - PRESIDENCIA DE LA REPÚBLICA"/>
    <s v="0003 - PLAN PRESIDENCIAL CONTRA LA POBREZA"/>
    <x v="1"/>
    <x v="2"/>
    <x v="4"/>
    <s v="2.6 - BIENES MUEBLES, INMUEBLES E INTANGIBLES"/>
    <s v="2.6.1 - MOBILIARIO Y EQUIPO"/>
    <s v="N"/>
    <s v="00 - N/A"/>
    <s v="10 - FONDO GENERAL"/>
    <s v="(en blanco)"/>
    <s v="99 - MULTIPROVINCIAL"/>
    <n v="15000000"/>
    <n v="17490.009999999995"/>
    <n v="5217316"/>
    <n v="17490.009999999995"/>
  </r>
  <r>
    <s v="2023"/>
    <x v="0"/>
    <x v="0"/>
    <x v="1"/>
    <x v="8"/>
    <s v="2 - Poder Ejecutivo"/>
    <s v="0201 - PRESIDENCIA DE LA REPÚBLICA"/>
    <s v="0003 - PLAN PRESIDENCIAL CONTRA LA POBREZA"/>
    <x v="1"/>
    <x v="2"/>
    <x v="4"/>
    <s v="2.6 - BIENES MUEBLES, INMUEBLES E INTANGIBLES"/>
    <s v="2.6.1 - MOBILIARIO Y EQUIPO"/>
    <s v="N"/>
    <s v="00 - N/A"/>
    <s v="10 - FONDO GENERAL"/>
    <s v="(en blanco)"/>
    <s v="99 - MULTIPROVINCIAL"/>
    <n v="610000000"/>
    <n v="131780951.81000002"/>
    <n v="129702201.71000001"/>
    <n v="83596253.550000012"/>
  </r>
  <r>
    <s v="2023"/>
    <x v="0"/>
    <x v="0"/>
    <x v="1"/>
    <x v="8"/>
    <s v="2 - Poder Ejecutivo"/>
    <s v="0201 - PRESIDENCIA DE LA REPÚBLICA"/>
    <s v="0003 - PLAN PRESIDENCIAL CONTRA LA POBREZA"/>
    <x v="1"/>
    <x v="2"/>
    <x v="4"/>
    <s v="2.6 - BIENES MUEBLES, INMUEBLES E INTANGIBLES"/>
    <s v="2.6.1 - MOBILIARIO Y EQUIPO"/>
    <s v="N"/>
    <s v="00 - N/A"/>
    <s v="10 - FONDO GENERAL"/>
    <s v="(en blanco)"/>
    <s v="99 - MULTIPROVINCIAL"/>
    <n v="25000000"/>
    <n v="0"/>
    <n v="0"/>
    <n v="0"/>
  </r>
  <r>
    <s v="2023"/>
    <x v="0"/>
    <x v="0"/>
    <x v="1"/>
    <x v="8"/>
    <s v="2 - Poder Ejecutivo"/>
    <s v="0201 - PRESIDENCIA DE LA REPÚBLICA"/>
    <s v="0003 - PLAN PRESIDENCIAL CONTRA LA POBREZA"/>
    <x v="1"/>
    <x v="2"/>
    <x v="4"/>
    <s v="2.6 - BIENES MUEBLES, INMUEBLES E INTANGIBLES"/>
    <s v="2.6.1 - MOBILIARIO Y EQUIPO"/>
    <s v="N"/>
    <s v="00 - N/A"/>
    <s v="50 - CRÉDITO INTERNO"/>
    <s v="(en blanco)"/>
    <s v="99 - MULTIPROVINCIAL"/>
    <n v="0"/>
    <n v="448189622.51999998"/>
    <n v="448189622.51999998"/>
    <n v="0"/>
  </r>
  <r>
    <s v="2023"/>
    <x v="0"/>
    <x v="0"/>
    <x v="1"/>
    <x v="8"/>
    <s v="2 - Poder Ejecutivo"/>
    <s v="0201 - PRESIDENCIA DE LA REPÚBLICA"/>
    <s v="0003 - PLAN PRESIDENCIAL CONTRA LA POBREZA"/>
    <x v="1"/>
    <x v="2"/>
    <x v="4"/>
    <s v="2.6 - BIENES MUEBLES, INMUEBLES E INTANGIBLES"/>
    <s v="2.6.1 - MOBILIARIO Y EQUIPO"/>
    <s v="N"/>
    <s v="00 - N/A"/>
    <s v="50 - CRÉDITO INTERNO"/>
    <s v="(en blanco)"/>
    <s v="99 - MULTIPROVINCIAL"/>
    <n v="0"/>
    <n v="601400456.43000007"/>
    <n v="601400456.42999995"/>
    <n v="0"/>
  </r>
  <r>
    <s v="2023"/>
    <x v="0"/>
    <x v="0"/>
    <x v="1"/>
    <x v="8"/>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457173"/>
    <n v="0"/>
    <n v="6875000"/>
    <n v="0"/>
  </r>
  <r>
    <s v="2023"/>
    <x v="0"/>
    <x v="0"/>
    <x v="1"/>
    <x v="8"/>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100000"/>
    <n v="0"/>
    <n v="0"/>
    <n v="0"/>
  </r>
  <r>
    <s v="2023"/>
    <x v="0"/>
    <x v="0"/>
    <x v="1"/>
    <x v="8"/>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1782910"/>
    <n v="676077.25"/>
    <n v="5776910"/>
    <n v="676077.25"/>
  </r>
  <r>
    <s v="2023"/>
    <x v="0"/>
    <x v="0"/>
    <x v="1"/>
    <x v="8"/>
    <s v="2 - Poder Ejecutivo"/>
    <s v="0201 - PRESIDENCIA DE LA REPÚBLICA"/>
    <s v="0003 - PLAN PRESIDENCIAL CONTRA LA POBREZA"/>
    <x v="1"/>
    <x v="2"/>
    <x v="4"/>
    <s v="2.6 - BIENES MUEBLES, INMUEBLES E INTANGIBLES"/>
    <s v="2.6.2 - MOBILIARIO Y EQUIPO DE AUDIO, AUDIOVISUAL, RECREATIVO Y EDUCACIONAL"/>
    <s v="N"/>
    <s v="00 - N/A"/>
    <s v="50 - CRÉDITO INTERNO"/>
    <s v="(en blanco)"/>
    <s v="99 - MULTIPROVINCIAL"/>
    <n v="0"/>
    <n v="119939601.40000001"/>
    <n v="119939601.40000001"/>
    <n v="0"/>
  </r>
  <r>
    <s v="2023"/>
    <x v="0"/>
    <x v="0"/>
    <x v="1"/>
    <x v="8"/>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69825.3"/>
    <n v="100000"/>
    <n v="69825.3"/>
  </r>
  <r>
    <s v="2023"/>
    <x v="0"/>
    <x v="0"/>
    <x v="1"/>
    <x v="8"/>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0"/>
    <n v="42535920"/>
    <n v="0"/>
  </r>
  <r>
    <s v="2023"/>
    <x v="0"/>
    <x v="0"/>
    <x v="1"/>
    <x v="8"/>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0"/>
    <n v="99825"/>
    <n v="99825"/>
    <n v="99825"/>
  </r>
  <r>
    <s v="2023"/>
    <x v="0"/>
    <x v="0"/>
    <x v="1"/>
    <x v="8"/>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0"/>
    <n v="0"/>
    <n v="8987255"/>
    <n v="0"/>
  </r>
  <r>
    <s v="2023"/>
    <x v="0"/>
    <x v="0"/>
    <x v="1"/>
    <x v="8"/>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0"/>
    <n v="9735000.0099999998"/>
    <n v="10000000"/>
    <n v="0"/>
  </r>
  <r>
    <s v="2023"/>
    <x v="0"/>
    <x v="0"/>
    <x v="1"/>
    <x v="8"/>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0000000"/>
    <n v="0"/>
    <n v="0"/>
    <n v="0"/>
  </r>
  <r>
    <s v="2023"/>
    <x v="0"/>
    <x v="0"/>
    <x v="1"/>
    <x v="8"/>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6827800"/>
    <n v="0"/>
    <n v="27800"/>
    <n v="0"/>
  </r>
  <r>
    <s v="2023"/>
    <x v="0"/>
    <x v="0"/>
    <x v="1"/>
    <x v="8"/>
    <s v="2 - Poder Ejecutivo"/>
    <s v="0201 - PRESIDENCIA DE LA REPÚBLICA"/>
    <s v="0003 - PLAN PRESIDENCIAL CONTRA LA POBREZA"/>
    <x v="1"/>
    <x v="2"/>
    <x v="4"/>
    <s v="2.6 - BIENES MUEBLES, INMUEBLES E INTANGIBLES"/>
    <s v="2.6.5 - MAQUINARIA, OTROS EQUIPOS Y HERRAMIENTAS"/>
    <s v="N"/>
    <s v="00 - N/A"/>
    <s v="50 - CRÉDITO INTERNO"/>
    <s v="(en blanco)"/>
    <s v="99 - MULTIPROVINCIAL"/>
    <n v="0"/>
    <n v="14759994.6"/>
    <n v="14759994.6"/>
    <n v="0"/>
  </r>
  <r>
    <s v="2023"/>
    <x v="0"/>
    <x v="0"/>
    <x v="1"/>
    <x v="8"/>
    <s v="2 - Poder Ejecutivo"/>
    <s v="0201 - PRESIDENCIA DE LA REPÚBLICA"/>
    <s v="0003 - PLAN PRESIDENCIAL CONTRA LA POBREZA"/>
    <x v="1"/>
    <x v="2"/>
    <x v="4"/>
    <s v="2.7 - OBRAS"/>
    <s v="2.7.1 - OBRAS EN EDIFICACIONES"/>
    <s v="N"/>
    <s v="00 - N/A"/>
    <s v="10 - FONDO GENERAL"/>
    <s v="(en blanco)"/>
    <s v="99 - MULTIPROVINCIAL"/>
    <n v="15000000"/>
    <n v="4553399.22"/>
    <n v="4549800"/>
    <n v="0"/>
  </r>
  <r>
    <s v="2023"/>
    <x v="0"/>
    <x v="0"/>
    <x v="1"/>
    <x v="8"/>
    <s v="2 - Poder Ejecutivo"/>
    <s v="0201 - PRESIDENCIA DE LA REPÚBLICA"/>
    <s v="0003 - PLAN PRESIDENCIAL CONTRA LA POBREZA"/>
    <x v="1"/>
    <x v="2"/>
    <x v="4"/>
    <s v="2.7 - OBRAS"/>
    <s v="2.7.1 - OBRAS EN EDIFICACIONES"/>
    <s v="N"/>
    <s v="00 - N/A"/>
    <s v="10 - FONDO GENERAL"/>
    <s v="(en blanco)"/>
    <s v="99 - MULTIPROVINCIAL"/>
    <n v="1100000"/>
    <n v="218010"/>
    <n v="221610"/>
    <n v="0"/>
  </r>
  <r>
    <s v="2023"/>
    <x v="0"/>
    <x v="0"/>
    <x v="1"/>
    <x v="8"/>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2990340"/>
    <n v="1505031.25"/>
    <n v="10162518.140000001"/>
    <n v="1505031.25"/>
  </r>
  <r>
    <s v="2023"/>
    <x v="0"/>
    <x v="0"/>
    <x v="1"/>
    <x v="8"/>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3519500"/>
    <n v="1650180.44"/>
    <n v="4500180.4399999995"/>
    <n v="1650180.44"/>
  </r>
  <r>
    <s v="2023"/>
    <x v="0"/>
    <x v="0"/>
    <x v="1"/>
    <x v="8"/>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0"/>
    <n v="0"/>
    <n v="749729"/>
    <n v="0"/>
  </r>
  <r>
    <s v="2023"/>
    <x v="0"/>
    <x v="0"/>
    <x v="1"/>
    <x v="8"/>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6209556"/>
    <n v="2496438.65"/>
    <n v="19445840.850000001"/>
    <n v="2481440.85"/>
  </r>
  <r>
    <s v="2023"/>
    <x v="0"/>
    <x v="0"/>
    <x v="1"/>
    <x v="8"/>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076400"/>
    <n v="0"/>
    <n v="4500000"/>
    <n v="0"/>
  </r>
  <r>
    <s v="2023"/>
    <x v="0"/>
    <x v="0"/>
    <x v="1"/>
    <x v="8"/>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24346000"/>
    <n v="0"/>
  </r>
  <r>
    <s v="2023"/>
    <x v="0"/>
    <x v="0"/>
    <x v="1"/>
    <x v="8"/>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67854000"/>
    <n v="0"/>
  </r>
  <r>
    <s v="2023"/>
    <x v="0"/>
    <x v="0"/>
    <x v="1"/>
    <x v="8"/>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348060"/>
    <n v="526238.57999999996"/>
    <n v="3147955.98"/>
    <n v="526238.57999999996"/>
  </r>
  <r>
    <s v="2023"/>
    <x v="0"/>
    <x v="0"/>
    <x v="1"/>
    <x v="8"/>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86000"/>
    <n v="79980.399999999994"/>
    <n v="86000"/>
    <n v="79980.399999999994"/>
  </r>
  <r>
    <s v="2023"/>
    <x v="0"/>
    <x v="0"/>
    <x v="1"/>
    <x v="8"/>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7854915"/>
    <n v="2217914.2999999998"/>
    <n v="7854915"/>
    <n v="2217914.2999999998"/>
  </r>
  <r>
    <s v="2023"/>
    <x v="0"/>
    <x v="0"/>
    <x v="1"/>
    <x v="8"/>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795725"/>
    <n v="213727.95"/>
    <n v="795725"/>
    <n v="213727.95"/>
  </r>
  <r>
    <s v="2023"/>
    <x v="0"/>
    <x v="0"/>
    <x v="1"/>
    <x v="8"/>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502634"/>
    <n v="21023218"/>
    <n v="9931250"/>
  </r>
  <r>
    <s v="2023"/>
    <x v="0"/>
    <x v="0"/>
    <x v="1"/>
    <x v="8"/>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0"/>
    <n v="0"/>
    <n v="0"/>
  </r>
  <r>
    <s v="2023"/>
    <x v="0"/>
    <x v="0"/>
    <x v="1"/>
    <x v="8"/>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269745"/>
    <n v="269744"/>
    <n v="0"/>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35000"/>
    <n v="554010"/>
    <n v="554302.80000000005"/>
    <n v="554010"/>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50000"/>
    <n v="0"/>
    <n v="150000"/>
    <n v="0"/>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0"/>
    <n v="0"/>
    <n v="0"/>
    <n v="0"/>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72810"/>
    <n v="44745.599999999999"/>
    <n v="72810"/>
    <n v="44745.599999999999"/>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97716"/>
    <n v="115168"/>
    <n v="315040"/>
    <n v="115168"/>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56750"/>
    <n v="327976.28000000003"/>
    <n v="547768"/>
    <n v="327976.28000000003"/>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093260"/>
    <n v="311276.59000000003"/>
    <n v="1511276.59"/>
    <n v="311276.59000000003"/>
  </r>
  <r>
    <s v="2023"/>
    <x v="0"/>
    <x v="0"/>
    <x v="1"/>
    <x v="8"/>
    <s v="2 - Poder Ejecutivo"/>
    <s v="0201 - PRESIDENCIA DE LA REPÚBLICA"/>
    <s v="0004 - COMISION PRESIDENCIAL DE APOYO AL DESARROLLO BARRIAL"/>
    <x v="1"/>
    <x v="2"/>
    <x v="4"/>
    <s v="2.6 - BIENES MUEBLES, INMUEBLES E INTANGIBLES"/>
    <s v="2.6.5 - MAQUINARIA, OTROS EQUIPOS Y HERRAMIENTAS"/>
    <s v="N"/>
    <s v="00 - N/A"/>
    <s v="50 - CRÉDITO INTERNO"/>
    <s v="(en blanco)"/>
    <s v="99 - MULTIPROVINCIAL"/>
    <n v="0"/>
    <n v="0"/>
    <n v="4800000"/>
    <n v="0"/>
  </r>
  <r>
    <s v="2023"/>
    <x v="0"/>
    <x v="0"/>
    <x v="1"/>
    <x v="8"/>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195644"/>
  </r>
  <r>
    <s v="2023"/>
    <x v="0"/>
    <x v="0"/>
    <x v="1"/>
    <x v="8"/>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8"/>
    <s v="2 - Poder Ejecutivo"/>
    <s v="0201 - PRESIDENCIA DE LA REPÚBLICA"/>
    <s v="0004 - COMISION PRESIDENCIAL DE APOYO AL DESARROLLO BARRIAL"/>
    <x v="1"/>
    <x v="2"/>
    <x v="4"/>
    <s v="2.7 - OBRAS"/>
    <s v="2.7.1 - OBRAS EN EDIFICACIONES"/>
    <s v="N"/>
    <s v="00 - N/A"/>
    <s v="10 - FONDO GENERAL"/>
    <s v="(en blanco)"/>
    <s v="99 - MULTIPROVINCIAL"/>
    <n v="11621798"/>
    <n v="13586361.060000002"/>
    <n v="13586361.060000001"/>
    <n v="5198426.78"/>
  </r>
  <r>
    <s v="2023"/>
    <x v="0"/>
    <x v="0"/>
    <x v="1"/>
    <x v="8"/>
    <s v="2 - Poder Ejecutivo"/>
    <s v="0201 - PRESIDENCIA DE LA REPÚBLICA"/>
    <s v="0004 - COMISION PRESIDENCIAL DE APOYO AL DESARROLLO BARRIAL"/>
    <x v="1"/>
    <x v="2"/>
    <x v="4"/>
    <s v="2.7 - OBRAS"/>
    <s v="2.7.1 - OBRAS EN EDIFICACIONES"/>
    <s v="N"/>
    <s v="00 - N/A"/>
    <s v="10 - FONDO GENERAL"/>
    <s v="(en blanco)"/>
    <s v="99 - MULTIPROVINCIAL"/>
    <n v="11663452"/>
    <n v="10779409.969999999"/>
    <n v="11663452"/>
    <n v="4556600.3099999996"/>
  </r>
  <r>
    <s v="2023"/>
    <x v="0"/>
    <x v="0"/>
    <x v="1"/>
    <x v="8"/>
    <s v="2 - Poder Ejecutivo"/>
    <s v="0201 - PRESIDENCIA DE LA REPÚBLICA"/>
    <s v="0004 - SERVICIO INTEGRAL DE EMERGENCIAS"/>
    <x v="0"/>
    <x v="4"/>
    <x v="6"/>
    <s v="2.6 - BIENES MUEBLES, INMUEBLES E INTANGIBLES"/>
    <s v="2.6.1 - MOBILIARIO Y EQUIPO"/>
    <s v="N"/>
    <s v="00 - N/A"/>
    <s v="10 - FONDO GENERAL"/>
    <s v="(en blanco)"/>
    <s v="99 - MULTIPROVINCIAL"/>
    <n v="500000"/>
    <n v="0"/>
    <n v="91000"/>
    <n v="0"/>
  </r>
  <r>
    <s v="2023"/>
    <x v="0"/>
    <x v="0"/>
    <x v="1"/>
    <x v="8"/>
    <s v="2 - Poder Ejecutivo"/>
    <s v="0201 - PRESIDENCIA DE LA REPÚBLICA"/>
    <s v="0004 - SERVICIO INTEGRAL DE EMERGENCIAS"/>
    <x v="0"/>
    <x v="4"/>
    <x v="6"/>
    <s v="2.6 - BIENES MUEBLES, INMUEBLES E INTANGIBLES"/>
    <s v="2.6.1 - MOBILIARIO Y EQUIPO"/>
    <s v="N"/>
    <s v="00 - N/A"/>
    <s v="10 - FONDO GENERAL"/>
    <s v="(en blanco)"/>
    <s v="99 - MULTIPROVINCIAL"/>
    <n v="1000000"/>
    <n v="185250.04"/>
    <n v="200000"/>
    <n v="0"/>
  </r>
  <r>
    <s v="2023"/>
    <x v="0"/>
    <x v="0"/>
    <x v="1"/>
    <x v="8"/>
    <s v="2 - Poder Ejecutivo"/>
    <s v="0201 - PRESIDENCIA DE LA REPÚBLICA"/>
    <s v="0004 - SERVICIO INTEGRAL DE EMERGENCIAS"/>
    <x v="0"/>
    <x v="4"/>
    <x v="6"/>
    <s v="2.6 - BIENES MUEBLES, INMUEBLES E INTANGIBLES"/>
    <s v="2.6.1 - MOBILIARIO Y EQUIPO"/>
    <s v="N"/>
    <s v="00 - N/A"/>
    <s v="10 - FONDO GENERAL"/>
    <s v="(en blanco)"/>
    <s v="99 - MULTIPROVINCIAL"/>
    <n v="600000"/>
    <n v="0"/>
    <n v="400000"/>
    <n v="0"/>
  </r>
  <r>
    <s v="2023"/>
    <x v="0"/>
    <x v="0"/>
    <x v="1"/>
    <x v="8"/>
    <s v="2 - Poder Ejecutivo"/>
    <s v="0201 - PRESIDENCIA DE LA REPÚBLICA"/>
    <s v="0004 - SERVICIO INTEGRAL DE EMERGENCIAS"/>
    <x v="0"/>
    <x v="4"/>
    <x v="6"/>
    <s v="2.6 - BIENES MUEBLES, INMUEBLES E INTANGIBLES"/>
    <s v="2.6.1 - MOBILIARIO Y EQUIPO"/>
    <s v="N"/>
    <s v="00 - N/A"/>
    <s v="10 - FONDO GENERAL"/>
    <s v="(en blanco)"/>
    <s v="99 - MULTIPROVINCIAL"/>
    <n v="1000000"/>
    <n v="199671.2"/>
    <n v="1000000"/>
    <n v="199671.2"/>
  </r>
  <r>
    <s v="2023"/>
    <x v="0"/>
    <x v="0"/>
    <x v="1"/>
    <x v="8"/>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15000000"/>
    <n v="42292487.280000001"/>
    <n v="14500000"/>
    <n v="319497.2"/>
  </r>
  <r>
    <s v="2023"/>
    <x v="0"/>
    <x v="0"/>
    <x v="1"/>
    <x v="8"/>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70000000"/>
    <n v="41160.76"/>
    <n v="28689193"/>
    <n v="41160.76"/>
  </r>
  <r>
    <s v="2023"/>
    <x v="0"/>
    <x v="0"/>
    <x v="1"/>
    <x v="8"/>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0"/>
    <n v="642407.57999999996"/>
    <n v="1000000"/>
    <n v="642407.58000000007"/>
  </r>
  <r>
    <s v="2023"/>
    <x v="0"/>
    <x v="0"/>
    <x v="1"/>
    <x v="8"/>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0"/>
    <n v="0"/>
    <n v="5000"/>
    <n v="0"/>
  </r>
  <r>
    <s v="2023"/>
    <x v="0"/>
    <x v="0"/>
    <x v="1"/>
    <x v="8"/>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5200000"/>
    <n v="0"/>
    <n v="100000"/>
    <n v="0"/>
  </r>
  <r>
    <s v="2023"/>
    <x v="0"/>
    <x v="0"/>
    <x v="1"/>
    <x v="8"/>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8489680"/>
    <n v="338000.03"/>
    <n v="37115984"/>
    <n v="0"/>
  </r>
  <r>
    <s v="2023"/>
    <x v="0"/>
    <x v="0"/>
    <x v="1"/>
    <x v="8"/>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8"/>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2000000"/>
    <n v="252708.8"/>
    <n v="10252708.800000001"/>
    <n v="252708.8"/>
  </r>
  <r>
    <s v="2023"/>
    <x v="0"/>
    <x v="0"/>
    <x v="1"/>
    <x v="8"/>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0"/>
    <n v="0"/>
    <n v="15000"/>
    <n v="0"/>
  </r>
  <r>
    <s v="2023"/>
    <x v="0"/>
    <x v="0"/>
    <x v="1"/>
    <x v="8"/>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5000000"/>
    <n v="8911745.3900000006"/>
    <n v="9000000"/>
    <n v="8911745.3900000006"/>
  </r>
  <r>
    <s v="2023"/>
    <x v="0"/>
    <x v="0"/>
    <x v="1"/>
    <x v="8"/>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0"/>
    <n v="0"/>
    <n v="12200000"/>
    <n v="0"/>
  </r>
  <r>
    <s v="2023"/>
    <x v="0"/>
    <x v="0"/>
    <x v="1"/>
    <x v="8"/>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100000"/>
    <n v="0"/>
  </r>
  <r>
    <s v="2023"/>
    <x v="0"/>
    <x v="0"/>
    <x v="1"/>
    <x v="8"/>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000000"/>
    <n v="0"/>
    <n v="0"/>
    <n v="0"/>
  </r>
  <r>
    <s v="2023"/>
    <x v="0"/>
    <x v="0"/>
    <x v="1"/>
    <x v="8"/>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500000"/>
    <n v="0"/>
    <n v="100000"/>
    <n v="0"/>
  </r>
  <r>
    <s v="2023"/>
    <x v="0"/>
    <x v="0"/>
    <x v="1"/>
    <x v="8"/>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8"/>
    <s v="2 - Poder Ejecutivo"/>
    <s v="0201 - PRESIDENCIA DE LA REPÚBLICA"/>
    <s v="0004 - SERVICIO INTEGRAL DE EMERGENCIAS"/>
    <x v="0"/>
    <x v="4"/>
    <x v="6"/>
    <s v="2.6 - BIENES MUEBLES, INMUEBLES E INTANGIBLES"/>
    <s v="2.6.4 - VEHÍCULOS Y EQUIPO DE TRANSPORTE, TRACCIÓN Y ELEVACIÓN"/>
    <s v="N"/>
    <s v="00 - N/A"/>
    <s v="10 - FONDO GENERAL"/>
    <s v="(en blanco)"/>
    <s v="99 - MULTIPROVINCIAL"/>
    <n v="0"/>
    <n v="0"/>
    <n v="0"/>
    <n v="0"/>
  </r>
  <r>
    <s v="2023"/>
    <x v="0"/>
    <x v="0"/>
    <x v="1"/>
    <x v="8"/>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0"/>
    <n v="3233000"/>
    <n v="3300000"/>
    <n v="0"/>
  </r>
  <r>
    <s v="2023"/>
    <x v="0"/>
    <x v="0"/>
    <x v="1"/>
    <x v="8"/>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0000000"/>
    <n v="0"/>
    <n v="4411300"/>
    <n v="0"/>
  </r>
  <r>
    <s v="2023"/>
    <x v="0"/>
    <x v="0"/>
    <x v="1"/>
    <x v="8"/>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2000000"/>
    <n v="127440"/>
    <n v="2000000"/>
    <n v="127440"/>
  </r>
  <r>
    <s v="2023"/>
    <x v="0"/>
    <x v="0"/>
    <x v="1"/>
    <x v="8"/>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3000000"/>
    <n v="41341300"/>
    <n v="35000000"/>
    <n v="41341300"/>
  </r>
  <r>
    <s v="2023"/>
    <x v="0"/>
    <x v="0"/>
    <x v="1"/>
    <x v="8"/>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411318076"/>
    <n v="445000000"/>
    <n v="355381296"/>
  </r>
  <r>
    <s v="2023"/>
    <x v="0"/>
    <x v="0"/>
    <x v="1"/>
    <x v="8"/>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10000"/>
    <n v="0"/>
    <n v="10000"/>
    <n v="0"/>
  </r>
  <r>
    <s v="2023"/>
    <x v="0"/>
    <x v="0"/>
    <x v="1"/>
    <x v="8"/>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692877"/>
    <n v="1913275.6"/>
    <n v="29692877"/>
    <n v="1913275.6"/>
  </r>
  <r>
    <s v="2023"/>
    <x v="0"/>
    <x v="0"/>
    <x v="1"/>
    <x v="8"/>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0"/>
    <n v="8516.98"/>
    <n v="9000"/>
    <n v="8516.98"/>
  </r>
  <r>
    <s v="2023"/>
    <x v="0"/>
    <x v="0"/>
    <x v="1"/>
    <x v="8"/>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10000"/>
    <n v="0"/>
    <n v="10000"/>
    <n v="0"/>
  </r>
  <r>
    <s v="2023"/>
    <x v="0"/>
    <x v="0"/>
    <x v="1"/>
    <x v="8"/>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500000"/>
    <n v="4504675.78"/>
    <n v="500000"/>
    <n v="167581.24"/>
  </r>
  <r>
    <s v="2023"/>
    <x v="0"/>
    <x v="0"/>
    <x v="1"/>
    <x v="8"/>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0000000"/>
    <n v="0"/>
    <n v="0"/>
    <n v="0"/>
  </r>
  <r>
    <s v="2023"/>
    <x v="0"/>
    <x v="0"/>
    <x v="1"/>
    <x v="8"/>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65307123"/>
    <n v="33694892.409999996"/>
    <n v="34944123"/>
    <n v="28443012.600000001"/>
  </r>
  <r>
    <s v="2023"/>
    <x v="0"/>
    <x v="0"/>
    <x v="1"/>
    <x v="8"/>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50000000"/>
    <n v="5596044.5699999994"/>
    <n v="11300000"/>
    <n v="3271084"/>
  </r>
  <r>
    <s v="2023"/>
    <x v="0"/>
    <x v="0"/>
    <x v="1"/>
    <x v="8"/>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200000"/>
    <n v="2059764.52"/>
    <n v="200000"/>
    <n v="2059764.52"/>
  </r>
  <r>
    <s v="2023"/>
    <x v="0"/>
    <x v="0"/>
    <x v="1"/>
    <x v="8"/>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200000"/>
    <n v="0"/>
    <n v="0"/>
    <n v="0"/>
  </r>
  <r>
    <s v="2023"/>
    <x v="0"/>
    <x v="0"/>
    <x v="1"/>
    <x v="8"/>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0"/>
    <n v="0"/>
    <n v="6400000"/>
    <n v="0"/>
  </r>
  <r>
    <s v="2023"/>
    <x v="0"/>
    <x v="0"/>
    <x v="1"/>
    <x v="8"/>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300896379"/>
    <n v="68869762.590000004"/>
    <n v="129404979"/>
    <n v="68869762.590000004"/>
  </r>
  <r>
    <s v="2023"/>
    <x v="0"/>
    <x v="0"/>
    <x v="1"/>
    <x v="8"/>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67965460"/>
    <n v="36172176.030000001"/>
    <n v="47965460"/>
    <n v="21284695.210000001"/>
  </r>
  <r>
    <s v="2023"/>
    <x v="0"/>
    <x v="0"/>
    <x v="1"/>
    <x v="8"/>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200000"/>
    <n v="0"/>
    <n v="200000"/>
    <n v="0"/>
  </r>
  <r>
    <s v="2023"/>
    <x v="0"/>
    <x v="0"/>
    <x v="1"/>
    <x v="8"/>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32880411"/>
    <n v="0"/>
    <n v="1880411"/>
    <n v="0"/>
  </r>
  <r>
    <s v="2023"/>
    <x v="0"/>
    <x v="0"/>
    <x v="1"/>
    <x v="8"/>
    <s v="2 - Poder Ejecutivo"/>
    <s v="0201 - PRESIDENCIA DE LA REPÚBLICA"/>
    <s v="0004 - SERVICIO INTEGRAL DE EMERGENCIAS"/>
    <x v="0"/>
    <x v="4"/>
    <x v="6"/>
    <s v="2.6 - BIENES MUEBLES, INMUEBLES E INTANGIBLES"/>
    <s v="2.6.6 - EQUIPOS DE DEFENSA Y SEGURIDAD"/>
    <s v="N"/>
    <s v="00 - N/A"/>
    <s v="10 - FONDO GENERAL"/>
    <s v="(en blanco)"/>
    <s v="99 - MULTIPROVINCIAL"/>
    <n v="10000"/>
    <n v="0"/>
    <n v="10000"/>
    <n v="0"/>
  </r>
  <r>
    <s v="2023"/>
    <x v="0"/>
    <x v="0"/>
    <x v="1"/>
    <x v="8"/>
    <s v="2 - Poder Ejecutivo"/>
    <s v="0201 - PRESIDENCIA DE LA REPÚBLICA"/>
    <s v="0004 - SERVICIO INTEGRAL DE EMERGENCIAS"/>
    <x v="0"/>
    <x v="4"/>
    <x v="6"/>
    <s v="2.6 - BIENES MUEBLES, INMUEBLES E INTANGIBLES"/>
    <s v="2.6.6 - EQUIPOS DE DEFENSA Y SEGURIDAD"/>
    <s v="N"/>
    <s v="00 - N/A"/>
    <s v="10 - FONDO GENERAL"/>
    <s v="(en blanco)"/>
    <s v="99 - MULTIPROVINCIAL"/>
    <n v="10000"/>
    <n v="131157"/>
    <n v="3010000"/>
    <n v="0"/>
  </r>
  <r>
    <s v="2023"/>
    <x v="0"/>
    <x v="0"/>
    <x v="1"/>
    <x v="8"/>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200000"/>
    <n v="581150"/>
    <n v="200000"/>
    <n v="581150"/>
  </r>
  <r>
    <s v="2023"/>
    <x v="0"/>
    <x v="0"/>
    <x v="1"/>
    <x v="8"/>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500000"/>
    <n v="35400"/>
    <n v="425400"/>
    <n v="0"/>
  </r>
  <r>
    <s v="2023"/>
    <x v="0"/>
    <x v="0"/>
    <x v="1"/>
    <x v="8"/>
    <s v="2 - Poder Ejecutivo"/>
    <s v="0201 - PRESIDENCIA DE LA REPÚBLICA"/>
    <s v="0004 - SERVICIO INTEGRAL DE EMERGENCIAS"/>
    <x v="0"/>
    <x v="4"/>
    <x v="6"/>
    <s v="2.6 - BIENES MUEBLES, INMUEBLES E INTANGIBLES"/>
    <s v="2.6.8 - BIENES INTANGIBLES"/>
    <s v="N"/>
    <s v="00 - N/A"/>
    <s v="10 - FONDO GENERAL"/>
    <s v="(en blanco)"/>
    <s v="99 - MULTIPROVINCIAL"/>
    <n v="0"/>
    <n v="465234"/>
    <n v="500000"/>
    <n v="0"/>
  </r>
  <r>
    <s v="2023"/>
    <x v="0"/>
    <x v="0"/>
    <x v="1"/>
    <x v="8"/>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237190"/>
    <n v="73609591"/>
    <n v="12674790"/>
  </r>
  <r>
    <s v="2023"/>
    <x v="0"/>
    <x v="0"/>
    <x v="1"/>
    <x v="8"/>
    <s v="2 - Poder Ejecutivo"/>
    <s v="0201 - PRESIDENCIA DE LA REPÚBLICA"/>
    <s v="0004 - SERVICIO INTEGRAL DE EMERGENCIAS"/>
    <x v="0"/>
    <x v="4"/>
    <x v="6"/>
    <s v="2.7 - OBRAS"/>
    <s v="2.7.1 - OBRAS EN EDIFICACIONES"/>
    <s v="N"/>
    <s v="00 - N/A"/>
    <s v="10 - FONDO GENERAL"/>
    <s v="(en blanco)"/>
    <s v="99 - MULTIPROVINCIAL"/>
    <n v="1831514"/>
    <n v="0"/>
    <n v="31514"/>
    <n v="0"/>
  </r>
  <r>
    <s v="2023"/>
    <x v="0"/>
    <x v="0"/>
    <x v="1"/>
    <x v="8"/>
    <s v="2 - Poder Ejecutivo"/>
    <s v="0201 - PRESIDENCIA DE LA REPÚBLICA"/>
    <s v="0004 - SERVICIO INTEGRAL DE EMERGENCIAS"/>
    <x v="0"/>
    <x v="4"/>
    <x v="6"/>
    <s v="2.7 - OBRAS"/>
    <s v="2.7.1 - OBRAS EN EDIFICACIONES"/>
    <s v="N"/>
    <s v="00 - N/A"/>
    <s v="20 - FONDOS CON DESTINO ESPECÍFICO"/>
    <s v="(en blanco)"/>
    <s v="99 - MULTIPROVINCIAL"/>
    <n v="100000000"/>
    <n v="39859472.960000001"/>
    <n v="55296462"/>
    <n v="0"/>
  </r>
  <r>
    <s v="2023"/>
    <x v="0"/>
    <x v="0"/>
    <x v="1"/>
    <x v="8"/>
    <s v="2 - Poder Ejecutivo"/>
    <s v="0201 - PRESIDENCIA DE LA REPÚBLICA"/>
    <s v="0004 - SERVICIO INTEGRAL DE EMERGENCIAS"/>
    <x v="0"/>
    <x v="4"/>
    <x v="6"/>
    <s v="2.7 - OBRAS"/>
    <s v="2.7.1 - OBRAS EN EDIFICACIONES"/>
    <s v="N"/>
    <s v="00 - N/A"/>
    <s v="20 - FONDOS CON DESTINO ESPECÍFICO"/>
    <s v="(en blanco)"/>
    <s v="99 - MULTIPROVINCIAL"/>
    <n v="13675817"/>
    <n v="0"/>
    <n v="0"/>
    <n v="0"/>
  </r>
  <r>
    <s v="2023"/>
    <x v="0"/>
    <x v="0"/>
    <x v="1"/>
    <x v="8"/>
    <s v="2 - Poder Ejecutivo"/>
    <s v="0201 - PRESIDENCIA DE LA REPÚBLICA"/>
    <s v="0004 - SERVICIO INTEGRAL DE EMERGENCIAS"/>
    <x v="0"/>
    <x v="4"/>
    <x v="6"/>
    <s v="2.7 - OBRAS"/>
    <s v="2.7.1 - OBRAS EN EDIFICACIONES"/>
    <s v="N"/>
    <s v="00 - N/A"/>
    <s v="20 - FONDOS CON DESTINO ESPECÍFICO"/>
    <s v="(en blanco)"/>
    <s v="99 - MULTIPROVINCIAL"/>
    <n v="0"/>
    <n v="0"/>
    <n v="0"/>
    <n v="0"/>
  </r>
  <r>
    <s v="2023"/>
    <x v="0"/>
    <x v="0"/>
    <x v="1"/>
    <x v="8"/>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8"/>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50000"/>
    <n v="0"/>
    <n v="50000"/>
    <n v="0"/>
  </r>
  <r>
    <s v="2023"/>
    <x v="0"/>
    <x v="0"/>
    <x v="1"/>
    <x v="8"/>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25000"/>
    <n v="0"/>
    <n v="25000"/>
    <n v="0"/>
  </r>
  <r>
    <s v="2023"/>
    <x v="0"/>
    <x v="0"/>
    <x v="1"/>
    <x v="8"/>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800000"/>
    <n v="142769.99"/>
    <n v="250000"/>
    <n v="142769.99"/>
  </r>
  <r>
    <s v="2023"/>
    <x v="0"/>
    <x v="0"/>
    <x v="1"/>
    <x v="8"/>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800000"/>
    <n v="992248.41"/>
    <n v="3766300"/>
    <n v="992248.41"/>
  </r>
  <r>
    <s v="2023"/>
    <x v="0"/>
    <x v="0"/>
    <x v="1"/>
    <x v="8"/>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800000"/>
    <n v="140632.4"/>
    <n v="200000"/>
    <n v="46232.4"/>
  </r>
  <r>
    <s v="2023"/>
    <x v="0"/>
    <x v="0"/>
    <x v="1"/>
    <x v="8"/>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800000"/>
    <n v="0"/>
    <n v="0"/>
    <n v="0"/>
  </r>
  <r>
    <s v="2023"/>
    <x v="0"/>
    <x v="0"/>
    <x v="1"/>
    <x v="8"/>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0"/>
    <n v="168740"/>
    <n v="180000"/>
    <n v="168740"/>
  </r>
  <r>
    <s v="2023"/>
    <x v="0"/>
    <x v="0"/>
    <x v="1"/>
    <x v="8"/>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0"/>
    <n v="0"/>
    <n v="45000"/>
    <n v="0"/>
  </r>
  <r>
    <s v="2023"/>
    <x v="0"/>
    <x v="0"/>
    <x v="1"/>
    <x v="8"/>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20000"/>
    <n v="0"/>
  </r>
  <r>
    <s v="2023"/>
    <x v="0"/>
    <x v="0"/>
    <x v="1"/>
    <x v="8"/>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8"/>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204422.93"/>
    <n v="200000"/>
    <n v="0"/>
  </r>
  <r>
    <s v="2023"/>
    <x v="0"/>
    <x v="0"/>
    <x v="1"/>
    <x v="8"/>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1540000"/>
    <n v="0"/>
  </r>
  <r>
    <s v="2023"/>
    <x v="0"/>
    <x v="0"/>
    <x v="1"/>
    <x v="8"/>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8"/>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8"/>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8"/>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5000000"/>
    <n v="0"/>
    <n v="0"/>
    <n v="0"/>
  </r>
  <r>
    <s v="2023"/>
    <x v="0"/>
    <x v="0"/>
    <x v="1"/>
    <x v="8"/>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01570400"/>
    <n v="1919981929.7199998"/>
    <n v="3178835755.3400002"/>
    <n v="1919981929.7199998"/>
  </r>
  <r>
    <s v="2023"/>
    <x v="0"/>
    <x v="0"/>
    <x v="1"/>
    <x v="8"/>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50000000"/>
    <n v="42976135.730000004"/>
    <n v="50000000"/>
    <n v="17976135.73"/>
  </r>
  <r>
    <s v="2023"/>
    <x v="0"/>
    <x v="0"/>
    <x v="1"/>
    <x v="8"/>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00000000"/>
    <n v="31646345.649999999"/>
    <n v="45000000"/>
    <n v="9938345.629999999"/>
  </r>
  <r>
    <s v="2023"/>
    <x v="0"/>
    <x v="0"/>
    <x v="1"/>
    <x v="8"/>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25000000"/>
    <n v="14157168.850000001"/>
    <n v="25000000"/>
    <n v="14157168.85"/>
  </r>
  <r>
    <s v="2023"/>
    <x v="0"/>
    <x v="0"/>
    <x v="1"/>
    <x v="8"/>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0"/>
    <n v="7360"/>
    <n v="0"/>
  </r>
  <r>
    <s v="2023"/>
    <x v="0"/>
    <x v="0"/>
    <x v="1"/>
    <x v="8"/>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6240426.8799999999"/>
    <n v="0"/>
  </r>
  <r>
    <s v="2023"/>
    <x v="0"/>
    <x v="0"/>
    <x v="1"/>
    <x v="8"/>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0"/>
    <n v="415599.96"/>
    <n v="0"/>
  </r>
  <r>
    <s v="2023"/>
    <x v="0"/>
    <x v="0"/>
    <x v="1"/>
    <x v="8"/>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0"/>
    <n v="13216"/>
    <n v="0"/>
  </r>
  <r>
    <s v="2023"/>
    <x v="0"/>
    <x v="0"/>
    <x v="1"/>
    <x v="8"/>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1535645.1"/>
    <n v="341062.48"/>
  </r>
  <r>
    <s v="2023"/>
    <x v="0"/>
    <x v="0"/>
    <x v="1"/>
    <x v="8"/>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0"/>
    <n v="688940"/>
    <n v="0"/>
  </r>
  <r>
    <s v="2023"/>
    <x v="0"/>
    <x v="0"/>
    <x v="1"/>
    <x v="8"/>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8"/>
    <s v="2 - Poder Ejecutivo"/>
    <s v="0201 - PRESIDENCIA DE LA REPÚBLICA"/>
    <s v="0006 - CENTRO DE OPERACIONES DE EMERGENCIAS (COE)"/>
    <x v="2"/>
    <x v="3"/>
    <x v="7"/>
    <s v="2.6 - BIENES MUEBLES, INMUEBLES E INTANGIBLES"/>
    <s v="2.6.5 - MAQUINARIA, OTROS EQUIPOS Y HERRAMIENTAS"/>
    <s v="N"/>
    <s v="00 - N/A"/>
    <s v="10 - FONDO GENERAL"/>
    <s v="(en blanco)"/>
    <s v="99 - MULTIPROVINCIAL"/>
    <n v="0"/>
    <n v="0"/>
    <n v="68313"/>
    <n v="0"/>
  </r>
  <r>
    <s v="2023"/>
    <x v="0"/>
    <x v="0"/>
    <x v="1"/>
    <x v="8"/>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12282"/>
    <n v="0"/>
  </r>
  <r>
    <s v="2023"/>
    <x v="0"/>
    <x v="0"/>
    <x v="1"/>
    <x v="8"/>
    <s v="2 - Poder Ejecutivo"/>
    <s v="0201 - PRESIDENCIA DE LA REPÚBLICA"/>
    <s v="0007 - PROGRAMA SUPÉRATE"/>
    <x v="1"/>
    <x v="2"/>
    <x v="4"/>
    <s v="2.6 - BIENES MUEBLES, INMUEBLES E INTANGIBLES"/>
    <s v="2.6.1 - MOBILIARIO Y EQUIPO"/>
    <s v="N"/>
    <s v="00 - N/A"/>
    <s v="10 - FONDO GENERAL"/>
    <s v="(en blanco)"/>
    <s v="99 - MULTIPROVINCIAL"/>
    <n v="20000000"/>
    <n v="739423.96"/>
    <n v="8985269.3000000007"/>
    <n v="67413.959999999992"/>
  </r>
  <r>
    <s v="2023"/>
    <x v="0"/>
    <x v="0"/>
    <x v="1"/>
    <x v="8"/>
    <s v="2 - Poder Ejecutivo"/>
    <s v="0201 - PRESIDENCIA DE LA REPÚBLICA"/>
    <s v="0007 - PROGRAMA SUPÉRATE"/>
    <x v="1"/>
    <x v="2"/>
    <x v="4"/>
    <s v="2.6 - BIENES MUEBLES, INMUEBLES E INTANGIBLES"/>
    <s v="2.6.1 - MOBILIARIO Y EQUIPO"/>
    <s v="N"/>
    <s v="00 - N/A"/>
    <s v="10 - FONDO GENERAL"/>
    <s v="(en blanco)"/>
    <s v="99 - MULTIPROVINCIAL"/>
    <n v="5100000"/>
    <n v="284173.5"/>
    <n v="874960"/>
    <n v="284173.5"/>
  </r>
  <r>
    <s v="2023"/>
    <x v="0"/>
    <x v="0"/>
    <x v="1"/>
    <x v="8"/>
    <s v="2 - Poder Ejecutivo"/>
    <s v="0201 - PRESIDENCIA DE LA REPÚBLICA"/>
    <s v="0007 - PROGRAMA SUPÉRATE"/>
    <x v="1"/>
    <x v="2"/>
    <x v="4"/>
    <s v="2.6 - BIENES MUEBLES, INMUEBLES E INTANGIBLES"/>
    <s v="2.6.1 - MOBILIARIO Y EQUIPO"/>
    <s v="N"/>
    <s v="00 - N/A"/>
    <s v="10 - FONDO GENERAL"/>
    <s v="(en blanco)"/>
    <s v="99 - MULTIPROVINCIAL"/>
    <n v="5000000"/>
    <n v="3262243.5300000003"/>
    <n v="3542196"/>
    <n v="3262243.5300000003"/>
  </r>
  <r>
    <s v="2023"/>
    <x v="0"/>
    <x v="0"/>
    <x v="1"/>
    <x v="8"/>
    <s v="2 - Poder Ejecutivo"/>
    <s v="0201 - PRESIDENCIA DE LA REPÚBLICA"/>
    <s v="0007 - PROGRAMA SUPÉRATE"/>
    <x v="1"/>
    <x v="2"/>
    <x v="4"/>
    <s v="2.6 - BIENES MUEBLES, INMUEBLES E INTANGIBLES"/>
    <s v="2.6.1 - MOBILIARIO Y EQUIPO"/>
    <s v="N"/>
    <s v="00 - N/A"/>
    <s v="10 - FONDO GENERAL"/>
    <s v="(en blanco)"/>
    <s v="99 - MULTIPROVINCIAL"/>
    <n v="5000000"/>
    <n v="713914.47"/>
    <n v="690534"/>
    <n v="648530.67000000004"/>
  </r>
  <r>
    <s v="2023"/>
    <x v="0"/>
    <x v="0"/>
    <x v="1"/>
    <x v="8"/>
    <s v="2 - Poder Ejecutivo"/>
    <s v="0201 - PRESIDENCIA DE LA REPÚBLICA"/>
    <s v="0007 - PROGRAMA SUPÉRATE"/>
    <x v="1"/>
    <x v="2"/>
    <x v="4"/>
    <s v="2.6 - BIENES MUEBLES, INMUEBLES E INTANGIBLES"/>
    <s v="2.6.1 - MOBILIARIO Y EQUIPO"/>
    <s v="N"/>
    <s v="00 - N/A"/>
    <s v="10 - FONDO GENERAL"/>
    <s v="(en blanco)"/>
    <s v="99 - MULTIPROVINCIAL"/>
    <n v="1200000"/>
    <n v="0"/>
    <n v="440000"/>
    <n v="0"/>
  </r>
  <r>
    <s v="2023"/>
    <x v="0"/>
    <x v="0"/>
    <x v="1"/>
    <x v="8"/>
    <s v="2 - Poder Ejecutivo"/>
    <s v="0201 - PRESIDENCIA DE LA REPÚBLICA"/>
    <s v="0007 - PROGRAMA SUPÉRATE"/>
    <x v="1"/>
    <x v="2"/>
    <x v="4"/>
    <s v="2.6 - BIENES MUEBLES, INMUEBLES E INTANGIBLES"/>
    <s v="2.6.1 - MOBILIARIO Y EQUIPO"/>
    <s v="N"/>
    <s v="00 - N/A"/>
    <s v="60 - CREDITO EXTERNO"/>
    <s v="(en blanco)"/>
    <s v="99 - MULTIPROVINCIAL"/>
    <n v="0"/>
    <n v="0"/>
    <n v="1811126.04"/>
    <n v="0"/>
  </r>
  <r>
    <s v="2023"/>
    <x v="0"/>
    <x v="0"/>
    <x v="1"/>
    <x v="8"/>
    <s v="2 - Poder Ejecutivo"/>
    <s v="0201 - PRESIDENCIA DE LA REPÚBLICA"/>
    <s v="0007 - PROGRAMA SUPÉRATE"/>
    <x v="1"/>
    <x v="2"/>
    <x v="4"/>
    <s v="2.6 - BIENES MUEBLES, INMUEBLES E INTANGIBLES"/>
    <s v="2.6.1 - MOBILIARIO Y EQUIPO"/>
    <s v="N"/>
    <s v="00 - N/A"/>
    <s v="60 - CREDITO EXTERNO"/>
    <s v="(en blanco)"/>
    <s v="99 - MULTIPROVINCIAL"/>
    <n v="0"/>
    <n v="0"/>
    <n v="300000"/>
    <n v="0"/>
  </r>
  <r>
    <s v="2023"/>
    <x v="0"/>
    <x v="0"/>
    <x v="1"/>
    <x v="8"/>
    <s v="2 - Poder Ejecutivo"/>
    <s v="0201 - PRESIDENCIA DE LA REPÚBLICA"/>
    <s v="0007 - PROGRAMA SUPÉRATE"/>
    <x v="1"/>
    <x v="2"/>
    <x v="4"/>
    <s v="2.6 - BIENES MUEBLES, INMUEBLES E INTANGIBLES"/>
    <s v="2.6.1 - MOBILIARIO Y EQUIPO"/>
    <s v="N"/>
    <s v="00 - N/A"/>
    <s v="60 - CREDITO EXTERNO"/>
    <s v="(en blanco)"/>
    <s v="99 - MULTIPROVINCIAL"/>
    <n v="0"/>
    <n v="0"/>
    <n v="2000000"/>
    <n v="0"/>
  </r>
  <r>
    <s v="2023"/>
    <x v="0"/>
    <x v="0"/>
    <x v="1"/>
    <x v="8"/>
    <s v="2 - Poder Ejecutivo"/>
    <s v="0201 - PRESIDENCIA DE LA REPÚBLICA"/>
    <s v="0007 - PROGRAMA SUPÉRATE"/>
    <x v="1"/>
    <x v="2"/>
    <x v="4"/>
    <s v="2.6 - BIENES MUEBLES, INMUEBLES E INTANGIBLES"/>
    <s v="2.6.1 - MOBILIARIO Y EQUIPO"/>
    <s v="N"/>
    <s v="00 - N/A"/>
    <s v="60 - CREDITO EXTERNO"/>
    <s v="(en blanco)"/>
    <s v="99 - MULTIPROVINCIAL"/>
    <n v="0"/>
    <n v="0"/>
    <n v="578000"/>
    <n v="0"/>
  </r>
  <r>
    <s v="2023"/>
    <x v="0"/>
    <x v="0"/>
    <x v="1"/>
    <x v="8"/>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500000"/>
    <n v="160524.26"/>
    <n v="409265.8"/>
    <n v="146600.26"/>
  </r>
  <r>
    <s v="2023"/>
    <x v="0"/>
    <x v="0"/>
    <x v="1"/>
    <x v="8"/>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00000"/>
    <n v="20237"/>
    <n v="141550"/>
    <n v="20237"/>
  </r>
  <r>
    <s v="2023"/>
    <x v="0"/>
    <x v="0"/>
    <x v="1"/>
    <x v="8"/>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500000"/>
    <n v="811236.08"/>
    <n v="500000"/>
    <n v="811236.08"/>
  </r>
  <r>
    <s v="2023"/>
    <x v="0"/>
    <x v="0"/>
    <x v="1"/>
    <x v="8"/>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00000"/>
    <n v="326100"/>
    <n v="434300"/>
    <n v="155000"/>
  </r>
  <r>
    <s v="2023"/>
    <x v="0"/>
    <x v="0"/>
    <x v="1"/>
    <x v="8"/>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0"/>
    <n v="0"/>
    <n v="22686.86"/>
    <n v="0"/>
  </r>
  <r>
    <s v="2023"/>
    <x v="0"/>
    <x v="0"/>
    <x v="1"/>
    <x v="8"/>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0"/>
    <n v="0"/>
  </r>
  <r>
    <s v="2023"/>
    <x v="0"/>
    <x v="0"/>
    <x v="1"/>
    <x v="8"/>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5200000"/>
    <n v="10936800"/>
    <n v="21400000"/>
    <n v="10936800"/>
  </r>
  <r>
    <s v="2023"/>
    <x v="0"/>
    <x v="0"/>
    <x v="1"/>
    <x v="8"/>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00000"/>
    <n v="0"/>
    <n v="100000"/>
    <n v="0"/>
  </r>
  <r>
    <s v="2023"/>
    <x v="0"/>
    <x v="0"/>
    <x v="1"/>
    <x v="8"/>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3000000"/>
    <n v="0"/>
    <n v="3000000"/>
    <n v="0"/>
  </r>
  <r>
    <s v="2023"/>
    <x v="0"/>
    <x v="0"/>
    <x v="1"/>
    <x v="8"/>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00000"/>
    <n v="5760000"/>
    <n v="100000"/>
    <n v="5760000"/>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100000"/>
    <n v="24535.74"/>
    <n v="78100"/>
    <n v="24535.74"/>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100000"/>
    <n v="1369911.3299999998"/>
    <n v="704725.73"/>
    <n v="1369911.33"/>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0"/>
    <n v="3431.44"/>
    <n v="1240"/>
    <n v="3431.44"/>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5000000"/>
    <n v="0"/>
    <n v="6295013.8700000001"/>
    <n v="0"/>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0"/>
    <n v="133999.98000000001"/>
    <n v="633999.97"/>
    <n v="133999.98000000001"/>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100000"/>
    <n v="0"/>
    <n v="50000"/>
    <n v="0"/>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3000000"/>
    <n v="0"/>
    <n v="242000"/>
    <n v="0"/>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100000"/>
    <n v="314848.78000000003"/>
    <n v="443070"/>
    <n v="314848.78000000003"/>
  </r>
  <r>
    <s v="2023"/>
    <x v="0"/>
    <x v="0"/>
    <x v="1"/>
    <x v="8"/>
    <s v="2 - Poder Ejecutivo"/>
    <s v="0201 - PRESIDENCIA DE LA REPÚBLICA"/>
    <s v="0007 - PROGRAMA SUPÉRATE"/>
    <x v="1"/>
    <x v="2"/>
    <x v="4"/>
    <s v="2.6 - BIENES MUEBLES, INMUEBLES E INTANGIBLES"/>
    <s v="2.6.5 - MAQUINARIA, OTROS EQUIPOS Y HERRAMIENTAS"/>
    <s v="N"/>
    <s v="00 - N/A"/>
    <s v="10 - FONDO GENERAL"/>
    <s v="(en blanco)"/>
    <s v="99 - MULTIPROVINCIAL"/>
    <n v="100000"/>
    <n v="7990.02"/>
    <n v="100000"/>
    <n v="7990.02"/>
  </r>
  <r>
    <s v="2023"/>
    <x v="0"/>
    <x v="0"/>
    <x v="1"/>
    <x v="8"/>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50000"/>
    <n v="0"/>
  </r>
  <r>
    <s v="2023"/>
    <x v="0"/>
    <x v="0"/>
    <x v="1"/>
    <x v="8"/>
    <s v="2 - Poder Ejecutivo"/>
    <s v="0201 - PRESIDENCIA DE LA REPÚBLICA"/>
    <s v="0007 - PROGRAMA SUPÉRATE"/>
    <x v="1"/>
    <x v="2"/>
    <x v="4"/>
    <s v="2.6 - BIENES MUEBLES, INMUEBLES E INTANGIBLES"/>
    <s v="2.6.6 - EQUIPOS DE DEFENSA Y SEGURIDAD"/>
    <s v="N"/>
    <s v="00 - N/A"/>
    <s v="10 - FONDO GENERAL"/>
    <s v="(en blanco)"/>
    <s v="99 - MULTIPROVINCIAL"/>
    <n v="100000"/>
    <n v="100000"/>
    <n v="100000"/>
    <n v="100000"/>
  </r>
  <r>
    <s v="2023"/>
    <x v="0"/>
    <x v="0"/>
    <x v="1"/>
    <x v="8"/>
    <s v="2 - Poder Ejecutivo"/>
    <s v="0201 - PRESIDENCIA DE LA REPÚBLICA"/>
    <s v="0007 - PROGRAMA SUPÉRATE"/>
    <x v="1"/>
    <x v="2"/>
    <x v="4"/>
    <s v="2.6 - BIENES MUEBLES, INMUEBLES E INTANGIBLES"/>
    <s v="2.6.6 - EQUIPOS DE DEFENSA Y SEGURIDAD"/>
    <s v="N"/>
    <s v="00 - N/A"/>
    <s v="10 - FONDO GENERAL"/>
    <s v="(en blanco)"/>
    <s v="99 - MULTIPROVINCIAL"/>
    <n v="100000"/>
    <n v="284144"/>
    <n v="300000"/>
    <n v="284144"/>
  </r>
  <r>
    <s v="2023"/>
    <x v="0"/>
    <x v="0"/>
    <x v="1"/>
    <x v="8"/>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8"/>
    <s v="2 - Poder Ejecutivo"/>
    <s v="0201 - PRESIDENCIA DE LA REPÚBLICA"/>
    <s v="0007 - PROGRAMA SUPÉRATE"/>
    <x v="1"/>
    <x v="2"/>
    <x v="4"/>
    <s v="2.6 - BIENES MUEBLES, INMUEBLES E INTANGIBLES"/>
    <s v="2.6.8 - BIENES INTANGIBLES"/>
    <s v="N"/>
    <s v="00 - N/A"/>
    <s v="10 - FONDO GENERAL"/>
    <s v="(en blanco)"/>
    <s v="99 - MULTIPROVINCIAL"/>
    <n v="100000"/>
    <n v="144700"/>
    <n v="145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6195"/>
  </r>
  <r>
    <s v="2023"/>
    <x v="0"/>
    <x v="0"/>
    <x v="1"/>
    <x v="8"/>
    <s v="2 - Poder Ejecutivo"/>
    <s v="0201 - PRESIDENCIA DE LA REPÚBLICA"/>
    <s v="0007 - PROGRAMA SUPÉRATE"/>
    <x v="1"/>
    <x v="2"/>
    <x v="4"/>
    <s v="2.7 - OBRAS"/>
    <s v="2.7.1 - OBRAS EN EDIFICACIONES"/>
    <s v="N"/>
    <s v="00 - N/A"/>
    <s v="10 - FONDO GENERAL"/>
    <s v="(en blanco)"/>
    <s v="99 - MULTIPROVINCIAL"/>
    <n v="0"/>
    <n v="7132267.9499999993"/>
    <n v="7300000"/>
    <n v="7132267.9500000002"/>
  </r>
  <r>
    <s v="2023"/>
    <x v="0"/>
    <x v="0"/>
    <x v="1"/>
    <x v="8"/>
    <s v="2 - Poder Ejecutivo"/>
    <s v="0201 - PRESIDENCIA DE LA REPÚBLICA"/>
    <s v="0007 - PROGRAMA SUPÉRATE"/>
    <x v="1"/>
    <x v="2"/>
    <x v="4"/>
    <s v="2.7 - OBRAS"/>
    <s v="2.7.1 - OBRAS EN EDIFICACIONES"/>
    <s v="N"/>
    <s v="00 - N/A"/>
    <s v="60 - CREDITO EXTERNO"/>
    <s v="(en blanco)"/>
    <s v="99 - MULTIPROVINCIAL"/>
    <n v="215555750"/>
    <n v="0"/>
    <n v="112300000"/>
    <n v="0"/>
  </r>
  <r>
    <s v="2023"/>
    <x v="0"/>
    <x v="0"/>
    <x v="1"/>
    <x v="8"/>
    <s v="2 - Poder Ejecutivo"/>
    <s v="0201 - PRESIDENCIA DE LA REPÚBLICA"/>
    <s v="0007 - PROGRAMA SUPÉRATE"/>
    <x v="1"/>
    <x v="2"/>
    <x v="4"/>
    <s v="2.7 - OBRAS"/>
    <s v="2.7.1 - OBRAS EN EDIFICACIONES"/>
    <s v="N"/>
    <s v="00 - N/A"/>
    <s v="60 - CREDITO EXTERNO"/>
    <s v="(en blanco)"/>
    <s v="99 - MULTIPROVINCIAL"/>
    <n v="0"/>
    <n v="1573522.69"/>
    <n v="5900000"/>
    <n v="1573522.69"/>
  </r>
  <r>
    <s v="2023"/>
    <x v="0"/>
    <x v="0"/>
    <x v="1"/>
    <x v="8"/>
    <s v="2 - Poder Ejecutivo"/>
    <s v="0201 - PRESIDENCIA DE LA REPÚBLICA"/>
    <s v="0008 - ADMINISTRADORA DE SUBSIDIOS SOCIALES"/>
    <x v="1"/>
    <x v="2"/>
    <x v="4"/>
    <s v="2.6 - BIENES MUEBLES, INMUEBLES E INTANGIBLES"/>
    <s v="2.6.1 - MOBILIARIO Y EQUIPO"/>
    <s v="N"/>
    <s v="00 - N/A"/>
    <s v="10 - FONDO GENERAL"/>
    <s v="(en blanco)"/>
    <s v="99 - MULTIPROVINCIAL"/>
    <n v="2000000"/>
    <n v="446609.86"/>
    <n v="1800000"/>
    <n v="372623.86"/>
  </r>
  <r>
    <s v="2023"/>
    <x v="0"/>
    <x v="0"/>
    <x v="1"/>
    <x v="8"/>
    <s v="2 - Poder Ejecutivo"/>
    <s v="0201 - PRESIDENCIA DE LA REPÚBLICA"/>
    <s v="0008 - ADMINISTRADORA DE SUBSIDIOS SOCIALES"/>
    <x v="1"/>
    <x v="2"/>
    <x v="4"/>
    <s v="2.6 - BIENES MUEBLES, INMUEBLES E INTANGIBLES"/>
    <s v="2.6.1 - MOBILIARIO Y EQUIPO"/>
    <s v="N"/>
    <s v="00 - N/A"/>
    <s v="10 - FONDO GENERAL"/>
    <s v="(en blanco)"/>
    <s v="99 - MULTIPROVINCIAL"/>
    <n v="3000000"/>
    <n v="25100.79"/>
    <n v="6452550"/>
    <n v="25100.79"/>
  </r>
  <r>
    <s v="2023"/>
    <x v="0"/>
    <x v="0"/>
    <x v="1"/>
    <x v="8"/>
    <s v="2 - Poder Ejecutivo"/>
    <s v="0201 - PRESIDENCIA DE LA REPÚBLICA"/>
    <s v="0008 - ADMINISTRADORA DE SUBSIDIOS SOCIALES"/>
    <x v="1"/>
    <x v="2"/>
    <x v="4"/>
    <s v="2.6 - BIENES MUEBLES, INMUEBLES E INTANGIBLES"/>
    <s v="2.6.1 - MOBILIARIO Y EQUIPO"/>
    <s v="N"/>
    <s v="00 - N/A"/>
    <s v="10 - FONDO GENERAL"/>
    <s v="(en blanco)"/>
    <s v="99 - MULTIPROVINCIAL"/>
    <n v="0"/>
    <n v="239325.58000000002"/>
    <n v="659000"/>
    <n v="238746.57"/>
  </r>
  <r>
    <s v="2023"/>
    <x v="0"/>
    <x v="0"/>
    <x v="1"/>
    <x v="8"/>
    <s v="2 - Poder Ejecutivo"/>
    <s v="0201 - PRESIDENCIA DE LA REPÚBLICA"/>
    <s v="0008 - ADMINISTRADORA DE SUBSIDIOS SOCIALES"/>
    <x v="1"/>
    <x v="2"/>
    <x v="4"/>
    <s v="2.6 - BIENES MUEBLES, INMUEBLES E INTANGIBLES"/>
    <s v="2.6.1 - MOBILIARIO Y EQUIPO"/>
    <s v="N"/>
    <s v="00 - N/A"/>
    <s v="10 - FONDO GENERAL"/>
    <s v="(en blanco)"/>
    <s v="99 - MULTIPROVINCIAL"/>
    <n v="500000"/>
    <n v="0"/>
    <n v="4970000"/>
    <n v="0"/>
  </r>
  <r>
    <s v="2023"/>
    <x v="0"/>
    <x v="0"/>
    <x v="1"/>
    <x v="8"/>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56640"/>
    <n v="2977000"/>
    <n v="56640"/>
  </r>
  <r>
    <s v="2023"/>
    <x v="0"/>
    <x v="0"/>
    <x v="1"/>
    <x v="8"/>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0"/>
    <n v="0"/>
    <n v="4950000"/>
    <n v="0"/>
  </r>
  <r>
    <s v="2023"/>
    <x v="0"/>
    <x v="0"/>
    <x v="1"/>
    <x v="8"/>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0"/>
    <n v="422440"/>
    <n v="374200"/>
    <n v="422440"/>
  </r>
  <r>
    <s v="2023"/>
    <x v="0"/>
    <x v="0"/>
    <x v="1"/>
    <x v="8"/>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0"/>
    <n v="0"/>
  </r>
  <r>
    <s v="2023"/>
    <x v="0"/>
    <x v="0"/>
    <x v="1"/>
    <x v="8"/>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677604.11"/>
    <n v="800000"/>
    <n v="0"/>
  </r>
  <r>
    <s v="2023"/>
    <x v="0"/>
    <x v="0"/>
    <x v="1"/>
    <x v="8"/>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5892128"/>
    <n v="212105"/>
  </r>
  <r>
    <s v="2023"/>
    <x v="0"/>
    <x v="0"/>
    <x v="1"/>
    <x v="8"/>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0"/>
    <n v="8000"/>
    <n v="0"/>
  </r>
  <r>
    <s v="2023"/>
    <x v="0"/>
    <x v="0"/>
    <x v="1"/>
    <x v="8"/>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8"/>
    <s v="2 - Poder Ejecutivo"/>
    <s v="0201 - PRESIDENCIA DE LA REPÚBLICA"/>
    <s v="0008 - ADMINISTRADORA DE SUBSIDIOS SOCIALES"/>
    <x v="1"/>
    <x v="2"/>
    <x v="4"/>
    <s v="2.7 - OBRAS"/>
    <s v="2.7.1 - OBRAS EN EDIFICACIONES"/>
    <s v="N"/>
    <s v="00 - N/A"/>
    <s v="10 - FONDO GENERAL"/>
    <s v="(en blanco)"/>
    <s v="99 - MULTIPROVINCIAL"/>
    <n v="8000000"/>
    <n v="198618.13"/>
    <n v="4991592"/>
    <n v="0"/>
  </r>
  <r>
    <s v="2023"/>
    <x v="0"/>
    <x v="0"/>
    <x v="1"/>
    <x v="8"/>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300000"/>
    <n v="274490.42000000004"/>
    <n v="265300"/>
    <n v="274490.42000000004"/>
  </r>
  <r>
    <s v="2023"/>
    <x v="0"/>
    <x v="0"/>
    <x v="1"/>
    <x v="8"/>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148500"/>
    <n v="54592.7"/>
    <n v="38500"/>
    <n v="0"/>
  </r>
  <r>
    <s v="2023"/>
    <x v="0"/>
    <x v="0"/>
    <x v="1"/>
    <x v="8"/>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14300"/>
    <n v="59790.6"/>
    <n v="80000"/>
    <n v="59790.6"/>
  </r>
  <r>
    <s v="2023"/>
    <x v="0"/>
    <x v="0"/>
    <x v="1"/>
    <x v="8"/>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7000"/>
    <n v="0"/>
    <n v="7000"/>
    <n v="0"/>
  </r>
  <r>
    <s v="2023"/>
    <x v="0"/>
    <x v="0"/>
    <x v="1"/>
    <x v="8"/>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38113.62"/>
    <n v="218434"/>
    <n v="572877.05000000005"/>
  </r>
  <r>
    <s v="2023"/>
    <x v="0"/>
    <x v="0"/>
    <x v="1"/>
    <x v="8"/>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0"/>
    <n v="28143"/>
    <n v="799000"/>
    <n v="28143"/>
  </r>
  <r>
    <s v="2023"/>
    <x v="0"/>
    <x v="0"/>
    <x v="1"/>
    <x v="8"/>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8"/>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8"/>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1700000"/>
    <n v="318941.59000000003"/>
    <n v="845000"/>
    <n v="318941.59000000003"/>
  </r>
  <r>
    <s v="2023"/>
    <x v="0"/>
    <x v="0"/>
    <x v="1"/>
    <x v="8"/>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1019605.2"/>
    <n v="1095000"/>
    <n v="1019605.2"/>
  </r>
  <r>
    <s v="2023"/>
    <x v="0"/>
    <x v="0"/>
    <x v="1"/>
    <x v="8"/>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0"/>
    <n v="0"/>
    <n v="205000"/>
    <n v="0"/>
  </r>
  <r>
    <s v="2023"/>
    <x v="0"/>
    <x v="0"/>
    <x v="1"/>
    <x v="8"/>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50000"/>
    <n v="0"/>
  </r>
  <r>
    <s v="2023"/>
    <x v="0"/>
    <x v="0"/>
    <x v="1"/>
    <x v="8"/>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8"/>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159945.99"/>
    <n v="350000"/>
    <n v="159945.99"/>
  </r>
  <r>
    <s v="2023"/>
    <x v="0"/>
    <x v="0"/>
    <x v="1"/>
    <x v="8"/>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1085120.47"/>
    <n v="1800000"/>
    <n v="0"/>
  </r>
  <r>
    <s v="2023"/>
    <x v="0"/>
    <x v="0"/>
    <x v="1"/>
    <x v="8"/>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96111"/>
    <n v="105000"/>
    <n v="96111"/>
  </r>
  <r>
    <s v="2023"/>
    <x v="0"/>
    <x v="0"/>
    <x v="1"/>
    <x v="8"/>
    <s v="2 - Poder Ejecutivo"/>
    <s v="0201 - PRESIDENCIA DE LA REPÚBLICA"/>
    <s v="0009 - COMISIÓN PRESIDENCIAL DE APOYO AL DESARROLLO PROVINCIAL"/>
    <x v="0"/>
    <x v="0"/>
    <x v="2"/>
    <s v="2.7 - OBRAS"/>
    <s v="2.7.1 - OBRAS EN EDIFICACIONES"/>
    <s v="N"/>
    <s v="00 - N/A"/>
    <s v="10 - FONDO GENERAL"/>
    <s v="(en blanco)"/>
    <s v="99 - MULTIPROVINCIAL"/>
    <n v="0"/>
    <n v="0"/>
    <n v="245286230.16000003"/>
    <n v="0"/>
  </r>
  <r>
    <s v="2023"/>
    <x v="0"/>
    <x v="0"/>
    <x v="1"/>
    <x v="8"/>
    <s v="2 - Poder Ejecutivo"/>
    <s v="0201 - PRESIDENCIA DE LA REPÚBLICA"/>
    <s v="0009 - COMISIÓN PRESIDENCIAL DE APOYO AL DESARROLLO PROVINCIAL"/>
    <x v="0"/>
    <x v="0"/>
    <x v="2"/>
    <s v="2.7 - OBRAS"/>
    <s v="2.7.1 - OBRAS EN EDIFICACIONES"/>
    <s v="N"/>
    <s v="00 - N/A"/>
    <s v="10 - FONDO GENERAL"/>
    <s v="(en blanco)"/>
    <s v="99 - MULTIPROVINCIAL"/>
    <n v="0"/>
    <n v="126039316.05000001"/>
    <n v="255903504.22999999"/>
    <n v="126039316.05000001"/>
  </r>
  <r>
    <s v="2023"/>
    <x v="0"/>
    <x v="0"/>
    <x v="1"/>
    <x v="8"/>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12016326.66"/>
    <n v="14915999"/>
    <n v="12016326.66"/>
  </r>
  <r>
    <s v="2023"/>
    <x v="0"/>
    <x v="0"/>
    <x v="1"/>
    <x v="8"/>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7321273.670000002"/>
    <n v="85249596.579999983"/>
    <n v="49638988.259999998"/>
  </r>
  <r>
    <s v="2023"/>
    <x v="0"/>
    <x v="0"/>
    <x v="1"/>
    <x v="8"/>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89"/>
    <n v="53003415.229999997"/>
    <n v="30053435.739999998"/>
  </r>
  <r>
    <s v="2023"/>
    <x v="0"/>
    <x v="0"/>
    <x v="1"/>
    <x v="8"/>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28108805.999999996"/>
    <n v="58307849.600000001"/>
    <n v="21775949.310000002"/>
  </r>
  <r>
    <s v="2023"/>
    <x v="0"/>
    <x v="0"/>
    <x v="1"/>
    <x v="8"/>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082471"/>
    <n v="2895173.96"/>
    <n v="5582471"/>
    <n v="2895173.96"/>
  </r>
  <r>
    <s v="2023"/>
    <x v="0"/>
    <x v="0"/>
    <x v="1"/>
    <x v="8"/>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85527"/>
    <n v="0"/>
    <n v="85527"/>
    <n v="0"/>
  </r>
  <r>
    <s v="2023"/>
    <x v="0"/>
    <x v="0"/>
    <x v="1"/>
    <x v="8"/>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0"/>
    <n v="2489528"/>
    <n v="0"/>
  </r>
  <r>
    <s v="2023"/>
    <x v="0"/>
    <x v="0"/>
    <x v="1"/>
    <x v="8"/>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36713327.790000007"/>
    <n v="62567235.639999993"/>
    <n v="11141114.309999999"/>
  </r>
  <r>
    <s v="2023"/>
    <x v="0"/>
    <x v="0"/>
    <x v="1"/>
    <x v="8"/>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29999999"/>
    <n v="14472207"/>
    <n v="10609677.030000001"/>
  </r>
  <r>
    <s v="2023"/>
    <x v="0"/>
    <x v="0"/>
    <x v="1"/>
    <x v="8"/>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8"/>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8738250"/>
    <n v="21832966.699999999"/>
    <n v="21832966.699999999"/>
    <n v="21832966.699999999"/>
  </r>
  <r>
    <s v="2023"/>
    <x v="0"/>
    <x v="0"/>
    <x v="1"/>
    <x v="8"/>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1000000"/>
    <n v="0"/>
    <n v="1000000"/>
    <n v="0"/>
  </r>
  <r>
    <s v="2023"/>
    <x v="0"/>
    <x v="0"/>
    <x v="1"/>
    <x v="8"/>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8"/>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8"/>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3613017"/>
    <n v="0"/>
    <n v="0"/>
    <n v="0"/>
  </r>
  <r>
    <s v="2023"/>
    <x v="0"/>
    <x v="0"/>
    <x v="1"/>
    <x v="8"/>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524165"/>
    <n v="0"/>
    <n v="0"/>
    <n v="0"/>
  </r>
  <r>
    <s v="2023"/>
    <x v="0"/>
    <x v="0"/>
    <x v="1"/>
    <x v="8"/>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8"/>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8"/>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50000000"/>
    <n v="211776244.39000002"/>
    <n v="243277789.5"/>
    <n v="211776244.39000002"/>
  </r>
  <r>
    <s v="2023"/>
    <x v="0"/>
    <x v="0"/>
    <x v="1"/>
    <x v="8"/>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10000000"/>
    <n v="0"/>
    <n v="0"/>
    <n v="0"/>
  </r>
  <r>
    <s v="2023"/>
    <x v="0"/>
    <x v="0"/>
    <x v="1"/>
    <x v="8"/>
    <s v="2 - Poder Ejecutivo"/>
    <s v="0201 - PRESIDENCIA DE LA REPÚBLICA"/>
    <s v="0009 - COMISIÓN PRESIDENCIAL DE APOYO AL DESARROLLO PROVINCIAL"/>
    <x v="1"/>
    <x v="14"/>
    <x v="53"/>
    <s v="2.7 - OBRAS"/>
    <s v="2.7.1 - OBRAS EN EDIFICACIONES"/>
    <s v="S"/>
    <s v="99 - CONSTRUCCIÓN DE APARTAMENTOS TIPO - AH, EN EL ALTOS DE HATICO,  MUNICIPIO LA VEGA, PROVINCIA LA VEGA"/>
    <s v="10 - FONDO GENERAL"/>
    <n v="14214"/>
    <s v="13 - LA VEGA"/>
    <n v="0"/>
    <n v="0"/>
    <n v="30822046.449999999"/>
    <n v="0"/>
  </r>
  <r>
    <s v="2023"/>
    <x v="0"/>
    <x v="0"/>
    <x v="1"/>
    <x v="8"/>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8"/>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62605"/>
    <n v="712762.92"/>
    <n v="762605"/>
    <n v="712762.92"/>
  </r>
  <r>
    <s v="2023"/>
    <x v="0"/>
    <x v="0"/>
    <x v="1"/>
    <x v="8"/>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29354"/>
    <n v="0"/>
    <n v="29354"/>
    <n v="0"/>
  </r>
  <r>
    <s v="2023"/>
    <x v="0"/>
    <x v="0"/>
    <x v="1"/>
    <x v="8"/>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8"/>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074792"/>
    <n v="1938638.52"/>
    <n v="2074792"/>
    <n v="1938638.52"/>
  </r>
  <r>
    <s v="2023"/>
    <x v="0"/>
    <x v="0"/>
    <x v="1"/>
    <x v="8"/>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79251"/>
    <n v="0"/>
    <n v="79251"/>
    <n v="0"/>
  </r>
  <r>
    <s v="2023"/>
    <x v="0"/>
    <x v="0"/>
    <x v="1"/>
    <x v="8"/>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36952"/>
    <n v="718046.64"/>
    <n v="1536952"/>
    <n v="718046.64"/>
  </r>
  <r>
    <s v="2023"/>
    <x v="0"/>
    <x v="0"/>
    <x v="1"/>
    <x v="8"/>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58707"/>
    <n v="0"/>
    <n v="58707"/>
    <n v="0"/>
  </r>
  <r>
    <s v="2023"/>
    <x v="0"/>
    <x v="0"/>
    <x v="1"/>
    <x v="8"/>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074792"/>
    <n v="1938638.52"/>
    <n v="2074792"/>
    <n v="1938638.52"/>
  </r>
  <r>
    <s v="2023"/>
    <x v="0"/>
    <x v="0"/>
    <x v="1"/>
    <x v="8"/>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79251"/>
    <n v="0"/>
    <n v="79251"/>
    <n v="0"/>
  </r>
  <r>
    <s v="2023"/>
    <x v="0"/>
    <x v="0"/>
    <x v="1"/>
    <x v="8"/>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074792"/>
    <n v="1938638.52"/>
    <n v="2074792"/>
    <n v="1938638.52"/>
  </r>
  <r>
    <s v="2023"/>
    <x v="0"/>
    <x v="0"/>
    <x v="1"/>
    <x v="8"/>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79251"/>
    <n v="0"/>
    <n v="79251"/>
    <n v="0"/>
  </r>
  <r>
    <s v="2023"/>
    <x v="0"/>
    <x v="0"/>
    <x v="1"/>
    <x v="8"/>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6198994.1600000001"/>
    <n v="2538670.89"/>
  </r>
  <r>
    <s v="2023"/>
    <x v="0"/>
    <x v="0"/>
    <x v="1"/>
    <x v="8"/>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36952"/>
    <n v="718046.65"/>
    <n v="3930441"/>
    <n v="718046.65"/>
  </r>
  <r>
    <s v="2023"/>
    <x v="0"/>
    <x v="0"/>
    <x v="1"/>
    <x v="8"/>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58707"/>
    <n v="0"/>
    <n v="58707"/>
    <n v="0"/>
  </r>
  <r>
    <s v="2023"/>
    <x v="0"/>
    <x v="0"/>
    <x v="1"/>
    <x v="8"/>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000000"/>
    <n v="0"/>
    <n v="0"/>
    <n v="0"/>
  </r>
  <r>
    <s v="2023"/>
    <x v="0"/>
    <x v="0"/>
    <x v="1"/>
    <x v="8"/>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667846"/>
    <n v="0"/>
    <n v="0"/>
    <n v="0"/>
  </r>
  <r>
    <s v="2023"/>
    <x v="0"/>
    <x v="0"/>
    <x v="1"/>
    <x v="8"/>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0888701"/>
    <n v="16231206.950000001"/>
    <n v="16542307.34"/>
    <n v="16231206.950000001"/>
  </r>
  <r>
    <s v="2023"/>
    <x v="0"/>
    <x v="0"/>
    <x v="1"/>
    <x v="8"/>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417511"/>
    <n v="0"/>
    <n v="417511"/>
    <n v="0"/>
  </r>
  <r>
    <s v="2023"/>
    <x v="0"/>
    <x v="0"/>
    <x v="1"/>
    <x v="8"/>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951481"/>
    <n v="951481"/>
    <n v="951481"/>
    <n v="951481"/>
  </r>
  <r>
    <s v="2023"/>
    <x v="0"/>
    <x v="0"/>
    <x v="1"/>
    <x v="8"/>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19534"/>
    <n v="0"/>
    <n v="119534"/>
    <n v="0"/>
  </r>
  <r>
    <s v="2023"/>
    <x v="0"/>
    <x v="0"/>
    <x v="1"/>
    <x v="8"/>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62605"/>
    <n v="3090179.1799999997"/>
    <n v="3534460.01"/>
    <n v="3090179.1799999997"/>
  </r>
  <r>
    <s v="2023"/>
    <x v="0"/>
    <x v="0"/>
    <x v="1"/>
    <x v="8"/>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29354"/>
    <n v="0"/>
    <n v="29354"/>
    <n v="0"/>
  </r>
  <r>
    <s v="2023"/>
    <x v="0"/>
    <x v="0"/>
    <x v="1"/>
    <x v="8"/>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62605"/>
    <n v="3326818.09"/>
    <n v="3563814.01"/>
    <n v="3326818.09"/>
  </r>
  <r>
    <s v="2023"/>
    <x v="0"/>
    <x v="0"/>
    <x v="1"/>
    <x v="8"/>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29354"/>
    <n v="0"/>
    <n v="29354"/>
    <n v="0"/>
  </r>
  <r>
    <s v="2023"/>
    <x v="0"/>
    <x v="0"/>
    <x v="1"/>
    <x v="8"/>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058942"/>
    <n v="6823623.0599999996"/>
    <n v="9542615.9499999993"/>
    <n v="6823623.0599999996"/>
  </r>
  <r>
    <s v="2023"/>
    <x v="0"/>
    <x v="0"/>
    <x v="1"/>
    <x v="8"/>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79251"/>
    <n v="0"/>
    <n v="79251"/>
    <n v="0"/>
  </r>
  <r>
    <s v="2023"/>
    <x v="0"/>
    <x v="0"/>
    <x v="1"/>
    <x v="8"/>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62605"/>
    <n v="712762.8"/>
    <n v="3534460.01"/>
    <n v="712762.8"/>
  </r>
  <r>
    <s v="2023"/>
    <x v="0"/>
    <x v="0"/>
    <x v="1"/>
    <x v="8"/>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29354"/>
    <n v="0"/>
    <n v="29354"/>
    <n v="0"/>
  </r>
  <r>
    <s v="2023"/>
    <x v="0"/>
    <x v="0"/>
    <x v="1"/>
    <x v="8"/>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058942"/>
    <n v="1951857.8"/>
    <n v="7905225.0499999998"/>
    <n v="1951857.8"/>
  </r>
  <r>
    <s v="2023"/>
    <x v="0"/>
    <x v="0"/>
    <x v="1"/>
    <x v="8"/>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79251"/>
    <n v="0"/>
    <n v="79251"/>
    <n v="0"/>
  </r>
  <r>
    <s v="2023"/>
    <x v="0"/>
    <x v="0"/>
    <x v="1"/>
    <x v="8"/>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058942"/>
    <n v="0"/>
    <n v="0"/>
    <n v="0"/>
  </r>
  <r>
    <s v="2023"/>
    <x v="0"/>
    <x v="0"/>
    <x v="1"/>
    <x v="8"/>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79251"/>
    <n v="0"/>
    <n v="0"/>
    <n v="0"/>
  </r>
  <r>
    <s v="2023"/>
    <x v="0"/>
    <x v="0"/>
    <x v="1"/>
    <x v="8"/>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62605"/>
    <n v="2516561.37"/>
    <n v="3570736.5"/>
    <n v="2516561.37"/>
  </r>
  <r>
    <s v="2023"/>
    <x v="0"/>
    <x v="0"/>
    <x v="1"/>
    <x v="8"/>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29354"/>
    <n v="0"/>
    <n v="29354"/>
    <n v="0"/>
  </r>
  <r>
    <s v="2023"/>
    <x v="0"/>
    <x v="0"/>
    <x v="1"/>
    <x v="8"/>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210166142.36000001"/>
    <n v="216051096.41"/>
    <n v="99642549.430000007"/>
  </r>
  <r>
    <s v="2023"/>
    <x v="0"/>
    <x v="0"/>
    <x v="1"/>
    <x v="8"/>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051016"/>
    <n v="1917240.66"/>
    <n v="2051016"/>
    <n v="1917240.66"/>
  </r>
  <r>
    <s v="2023"/>
    <x v="0"/>
    <x v="0"/>
    <x v="1"/>
    <x v="8"/>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79251"/>
    <n v="0"/>
    <n v="79251"/>
    <n v="0"/>
  </r>
  <r>
    <s v="2023"/>
    <x v="0"/>
    <x v="0"/>
    <x v="1"/>
    <x v="8"/>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051016"/>
    <n v="1917240.66"/>
    <n v="2051016"/>
    <n v="1917240.66"/>
  </r>
  <r>
    <s v="2023"/>
    <x v="0"/>
    <x v="0"/>
    <x v="1"/>
    <x v="8"/>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79251"/>
    <n v="0"/>
    <n v="79251"/>
    <n v="0"/>
  </r>
  <r>
    <s v="2023"/>
    <x v="0"/>
    <x v="0"/>
    <x v="1"/>
    <x v="8"/>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051016"/>
    <n v="2051016"/>
    <n v="2051016"/>
    <n v="2051016"/>
  </r>
  <r>
    <s v="2023"/>
    <x v="0"/>
    <x v="0"/>
    <x v="1"/>
    <x v="8"/>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79251"/>
    <n v="0"/>
    <n v="79251"/>
    <n v="0"/>
  </r>
  <r>
    <s v="2023"/>
    <x v="0"/>
    <x v="0"/>
    <x v="1"/>
    <x v="8"/>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051016"/>
    <n v="1917240.66"/>
    <n v="2051016"/>
    <n v="1917240.66"/>
  </r>
  <r>
    <s v="2023"/>
    <x v="0"/>
    <x v="0"/>
    <x v="1"/>
    <x v="8"/>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79251"/>
    <n v="0"/>
    <n v="79251"/>
    <n v="0"/>
  </r>
  <r>
    <s v="2023"/>
    <x v="0"/>
    <x v="0"/>
    <x v="1"/>
    <x v="8"/>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772610"/>
    <n v="722217.06"/>
    <n v="772610"/>
    <n v="722217.06"/>
  </r>
  <r>
    <s v="2023"/>
    <x v="0"/>
    <x v="0"/>
    <x v="1"/>
    <x v="8"/>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29854"/>
    <n v="0"/>
    <n v="29854"/>
    <n v="0"/>
  </r>
  <r>
    <s v="2023"/>
    <x v="0"/>
    <x v="0"/>
    <x v="1"/>
    <x v="8"/>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772609"/>
    <n v="727377.04"/>
    <n v="772609"/>
    <n v="727377.04"/>
  </r>
  <r>
    <s v="2023"/>
    <x v="0"/>
    <x v="0"/>
    <x v="1"/>
    <x v="8"/>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29854"/>
    <n v="0"/>
    <n v="29854"/>
    <n v="0"/>
  </r>
  <r>
    <s v="2023"/>
    <x v="0"/>
    <x v="0"/>
    <x v="1"/>
    <x v="8"/>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772610"/>
    <n v="722217.06"/>
    <n v="772610"/>
    <n v="722217.06"/>
  </r>
  <r>
    <s v="2023"/>
    <x v="0"/>
    <x v="0"/>
    <x v="1"/>
    <x v="8"/>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29854"/>
    <n v="0"/>
    <n v="29854"/>
    <n v="0"/>
  </r>
  <r>
    <s v="2023"/>
    <x v="0"/>
    <x v="0"/>
    <x v="1"/>
    <x v="8"/>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17764951.899999999"/>
    <n v="27500000"/>
    <n v="17756507.719999999"/>
  </r>
  <r>
    <s v="2023"/>
    <x v="0"/>
    <x v="0"/>
    <x v="1"/>
    <x v="8"/>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772610"/>
    <n v="727377.04"/>
    <n v="772610"/>
    <n v="727377.04"/>
  </r>
  <r>
    <s v="2023"/>
    <x v="0"/>
    <x v="0"/>
    <x v="1"/>
    <x v="8"/>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29854"/>
    <n v="0"/>
    <n v="29854"/>
    <n v="0"/>
  </r>
  <r>
    <s v="2023"/>
    <x v="0"/>
    <x v="0"/>
    <x v="1"/>
    <x v="8"/>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6399962.0600000005"/>
    <n v="11739278.16"/>
    <n v="6334918.4000000004"/>
  </r>
  <r>
    <s v="2023"/>
    <x v="0"/>
    <x v="0"/>
    <x v="1"/>
    <x v="8"/>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0"/>
    <n v="0"/>
    <n v="6375761.3200000003"/>
    <n v="0"/>
  </r>
  <r>
    <s v="2023"/>
    <x v="0"/>
    <x v="0"/>
    <x v="1"/>
    <x v="8"/>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15212661.629999999"/>
    <n v="15212661.629999999"/>
    <n v="4444199.2"/>
  </r>
  <r>
    <s v="2023"/>
    <x v="0"/>
    <x v="0"/>
    <x v="1"/>
    <x v="8"/>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3705976"/>
    <n v="0"/>
    <n v="0"/>
    <n v="0"/>
  </r>
  <r>
    <s v="2023"/>
    <x v="0"/>
    <x v="0"/>
    <x v="1"/>
    <x v="8"/>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531651"/>
    <n v="0"/>
    <n v="0"/>
    <n v="0"/>
  </r>
  <r>
    <s v="2023"/>
    <x v="0"/>
    <x v="0"/>
    <x v="1"/>
    <x v="8"/>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244090"/>
    <n v="4053322.5700000003"/>
    <n v="6244090"/>
    <n v="3670105.2199999997"/>
  </r>
  <r>
    <s v="2023"/>
    <x v="0"/>
    <x v="0"/>
    <x v="1"/>
    <x v="8"/>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209033"/>
    <n v="0"/>
    <n v="209033"/>
    <n v="0"/>
  </r>
  <r>
    <s v="2023"/>
    <x v="0"/>
    <x v="0"/>
    <x v="1"/>
    <x v="8"/>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0387374"/>
    <n v="46838573.640000001"/>
    <n v="50387374"/>
    <n v="45084039.140000001"/>
  </r>
  <r>
    <s v="2023"/>
    <x v="0"/>
    <x v="0"/>
    <x v="1"/>
    <x v="8"/>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1642479"/>
    <n v="0"/>
    <n v="0"/>
    <n v="0"/>
  </r>
  <r>
    <s v="2023"/>
    <x v="0"/>
    <x v="0"/>
    <x v="1"/>
    <x v="8"/>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8"/>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8"/>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8"/>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8"/>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8"/>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8"/>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8"/>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8"/>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8"/>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0.33999999999650754"/>
    <n v="0"/>
  </r>
  <r>
    <s v="2023"/>
    <x v="0"/>
    <x v="0"/>
    <x v="1"/>
    <x v="8"/>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8"/>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8"/>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8"/>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8"/>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8"/>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8"/>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8"/>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8"/>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8"/>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8"/>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8"/>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8"/>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8"/>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8"/>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8"/>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8"/>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8"/>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0"/>
    <n v="0"/>
  </r>
  <r>
    <s v="2023"/>
    <x v="0"/>
    <x v="0"/>
    <x v="1"/>
    <x v="8"/>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8"/>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8"/>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8"/>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8"/>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8"/>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8"/>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8"/>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8"/>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8"/>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8"/>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450328"/>
    <n v="0"/>
    <n v="4450328"/>
    <n v="0"/>
  </r>
  <r>
    <s v="2023"/>
    <x v="0"/>
    <x v="0"/>
    <x v="1"/>
    <x v="8"/>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174329"/>
    <n v="0"/>
    <n v="174329"/>
    <n v="0"/>
  </r>
  <r>
    <s v="2023"/>
    <x v="0"/>
    <x v="0"/>
    <x v="1"/>
    <x v="8"/>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418662"/>
    <n v="3418662"/>
    <n v="7677448"/>
    <n v="3418662"/>
  </r>
  <r>
    <s v="2023"/>
    <x v="0"/>
    <x v="0"/>
    <x v="1"/>
    <x v="8"/>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134434"/>
    <n v="80703.87"/>
    <n v="134434"/>
    <n v="80703.87"/>
  </r>
  <r>
    <s v="2023"/>
    <x v="0"/>
    <x v="0"/>
    <x v="1"/>
    <x v="8"/>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8642562"/>
    <n v="8412227.4600000009"/>
    <n v="10908578"/>
    <n v="8412227.4600000009"/>
  </r>
  <r>
    <s v="2023"/>
    <x v="0"/>
    <x v="0"/>
    <x v="1"/>
    <x v="8"/>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421506"/>
    <n v="0"/>
    <n v="421506"/>
    <n v="0"/>
  </r>
  <r>
    <s v="2023"/>
    <x v="0"/>
    <x v="0"/>
    <x v="1"/>
    <x v="8"/>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2193048.62"/>
    <n v="9653558.9600000009"/>
    <n v="2193048.62"/>
  </r>
  <r>
    <s v="2023"/>
    <x v="0"/>
    <x v="0"/>
    <x v="1"/>
    <x v="8"/>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9456274.370000001"/>
    <n v="19456274.370000001"/>
    <n v="4680516.7699999996"/>
  </r>
  <r>
    <s v="2023"/>
    <x v="0"/>
    <x v="0"/>
    <x v="1"/>
    <x v="8"/>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1852383.58"/>
  </r>
  <r>
    <s v="2023"/>
    <x v="0"/>
    <x v="0"/>
    <x v="1"/>
    <x v="8"/>
    <s v="2 - Poder Ejecutivo"/>
    <s v="0201 - PRESIDENCIA DE LA REPÚBLICA"/>
    <s v="0009 - COMISIÓN PRESIDENCIAL DE APOYO AL DESARROLLO PROVINCIAL"/>
    <x v="1"/>
    <x v="6"/>
    <x v="85"/>
    <s v="2.7 - OBRAS"/>
    <s v="2.7.1 - OBRAS EN EDIFICACIONES"/>
    <s v="S"/>
    <s v="62 - CONSTRUCCIÓN IGLESIA JUAN SANTIAGO, MUNICIPIO JUAN SANTIAGO, PROVINCIA ELÍAS PIÑA"/>
    <s v="10 - FONDO GENERAL"/>
    <n v="14262"/>
    <s v="07 - ELIAS PINA"/>
    <n v="0"/>
    <n v="3050194.41"/>
    <n v="3050194.41"/>
    <n v="0"/>
  </r>
  <r>
    <s v="2023"/>
    <x v="0"/>
    <x v="0"/>
    <x v="1"/>
    <x v="8"/>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8"/>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3600000"/>
    <n v="13108248.949999999"/>
    <n v="13108250.949999999"/>
    <n v="11348532.26"/>
  </r>
  <r>
    <s v="2023"/>
    <x v="0"/>
    <x v="0"/>
    <x v="1"/>
    <x v="8"/>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1343620"/>
    <n v="0"/>
    <n v="1343620"/>
    <n v="0"/>
  </r>
  <r>
    <s v="2023"/>
    <x v="0"/>
    <x v="0"/>
    <x v="1"/>
    <x v="8"/>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8"/>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576099"/>
    <n v="360814.03"/>
    <n v="451709"/>
    <n v="231014.03"/>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169825"/>
    <n v="1615729.5799999998"/>
    <n v="8568111.8000000007"/>
    <n v="1615729.58"/>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011000"/>
    <n v="9818901.1699999999"/>
    <n v="13846100"/>
    <n v="0"/>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0"/>
    <n v="0"/>
    <n v="259600"/>
    <n v="0"/>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8975000"/>
    <n v="0"/>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1402162"/>
    <n v="0"/>
  </r>
  <r>
    <s v="2023"/>
    <x v="0"/>
    <x v="0"/>
    <x v="1"/>
    <x v="8"/>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600000"/>
    <n v="0"/>
  </r>
  <r>
    <s v="2023"/>
    <x v="0"/>
    <x v="0"/>
    <x v="1"/>
    <x v="8"/>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5000"/>
    <n v="2968023.33"/>
    <n v="3978120"/>
    <n v="43022.8"/>
  </r>
  <r>
    <s v="2023"/>
    <x v="0"/>
    <x v="0"/>
    <x v="1"/>
    <x v="8"/>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0"/>
    <n v="0"/>
    <n v="2300000"/>
    <n v="0"/>
  </r>
  <r>
    <s v="2023"/>
    <x v="0"/>
    <x v="0"/>
    <x v="1"/>
    <x v="8"/>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093553"/>
    <n v="806275.12"/>
    <n v="1004538"/>
    <n v="806275.12"/>
  </r>
  <r>
    <s v="2023"/>
    <x v="0"/>
    <x v="0"/>
    <x v="1"/>
    <x v="8"/>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39000"/>
    <n v="0"/>
    <n v="39000"/>
    <n v="0"/>
  </r>
  <r>
    <s v="2023"/>
    <x v="0"/>
    <x v="0"/>
    <x v="1"/>
    <x v="8"/>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2795000"/>
    <n v="0"/>
  </r>
  <r>
    <s v="2023"/>
    <x v="0"/>
    <x v="0"/>
    <x v="1"/>
    <x v="8"/>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2205000"/>
    <n v="0"/>
  </r>
  <r>
    <s v="2023"/>
    <x v="0"/>
    <x v="0"/>
    <x v="1"/>
    <x v="8"/>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0"/>
    <n v="20620205"/>
    <n v="0"/>
  </r>
  <r>
    <s v="2023"/>
    <x v="0"/>
    <x v="0"/>
    <x v="1"/>
    <x v="8"/>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15388000"/>
    <n v="15387067.84"/>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00000"/>
    <n v="0"/>
    <n v="0"/>
    <n v="0"/>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0"/>
    <n v="0"/>
    <n v="1543000"/>
    <n v="0"/>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0"/>
    <n v="578200"/>
    <n v="600895"/>
    <n v="578200"/>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000000"/>
    <n v="87496.87"/>
    <n v="481335.12999999896"/>
    <n v="87496.87"/>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0"/>
    <n v="0"/>
    <n v="35000"/>
    <n v="0"/>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0"/>
    <n v="19352"/>
    <n v="90000"/>
    <n v="19352"/>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50 - CRÉDITO INTERNO"/>
    <s v="(en blanco)"/>
    <s v="99 - MULTIPROVINCIAL"/>
    <n v="0"/>
    <n v="0"/>
    <n v="17700"/>
    <n v="0"/>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50 - CRÉDITO INTERNO"/>
    <s v="(en blanco)"/>
    <s v="99 - MULTIPROVINCIAL"/>
    <n v="0"/>
    <n v="0"/>
    <n v="105138"/>
    <n v="0"/>
  </r>
  <r>
    <s v="2023"/>
    <x v="0"/>
    <x v="0"/>
    <x v="1"/>
    <x v="8"/>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50 - CRÉDITO INTERNO"/>
    <s v="(en blanco)"/>
    <s v="99 - MULTIPROVINCIAL"/>
    <n v="0"/>
    <n v="0"/>
    <n v="0"/>
    <n v="0"/>
  </r>
  <r>
    <s v="2023"/>
    <x v="0"/>
    <x v="0"/>
    <x v="1"/>
    <x v="8"/>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8"/>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34549809.67000002"/>
    <n v="173331554.45000002"/>
    <n v="111350835.44"/>
  </r>
  <r>
    <s v="2023"/>
    <x v="0"/>
    <x v="0"/>
    <x v="1"/>
    <x v="8"/>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0"/>
    <n v="5508692.7199999997"/>
    <n v="5938453.7599999998"/>
    <n v="834047.79"/>
  </r>
  <r>
    <s v="2023"/>
    <x v="0"/>
    <x v="0"/>
    <x v="1"/>
    <x v="8"/>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0"/>
    <n v="0"/>
    <n v="0"/>
    <n v="0"/>
  </r>
  <r>
    <s v="2023"/>
    <x v="0"/>
    <x v="0"/>
    <x v="1"/>
    <x v="8"/>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40000000"/>
    <n v="0"/>
  </r>
  <r>
    <s v="2023"/>
    <x v="0"/>
    <x v="0"/>
    <x v="1"/>
    <x v="8"/>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50000000"/>
    <n v="0"/>
  </r>
  <r>
    <s v="2023"/>
    <x v="0"/>
    <x v="0"/>
    <x v="1"/>
    <x v="8"/>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8"/>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74942626"/>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3146342"/>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79621312"/>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4054575"/>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1668720"/>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583436"/>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48232514"/>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148671"/>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3711200"/>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1332896"/>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29142806"/>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6457140"/>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19988031"/>
    <n v="11704713.07"/>
    <n v="15320000"/>
    <n v="11704713.07"/>
  </r>
  <r>
    <s v="2023"/>
    <x v="0"/>
    <x v="0"/>
    <x v="1"/>
    <x v="8"/>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1300858"/>
    <n v="681888.02"/>
    <n v="700000"/>
    <n v="681888.02"/>
  </r>
  <r>
    <s v="2023"/>
    <x v="0"/>
    <x v="0"/>
    <x v="1"/>
    <x v="8"/>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5825909.49"/>
    <n v="19325000"/>
    <n v="15825909.49"/>
  </r>
  <r>
    <s v="2023"/>
    <x v="0"/>
    <x v="0"/>
    <x v="1"/>
    <x v="8"/>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0"/>
    <n v="707255.19"/>
    <n v="1000000"/>
    <n v="707255.19"/>
  </r>
  <r>
    <s v="2023"/>
    <x v="0"/>
    <x v="0"/>
    <x v="1"/>
    <x v="8"/>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5453280"/>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3772664"/>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1057389"/>
    <n v="0"/>
    <n v="0"/>
    <n v="0"/>
  </r>
  <r>
    <s v="2023"/>
    <x v="0"/>
    <x v="0"/>
    <x v="1"/>
    <x v="8"/>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2053045"/>
    <n v="0"/>
    <n v="0"/>
    <n v="0"/>
  </r>
  <r>
    <s v="2023"/>
    <x v="0"/>
    <x v="0"/>
    <x v="1"/>
    <x v="8"/>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5285000"/>
    <n v="0"/>
    <n v="-4.6566128730773926E-10"/>
    <n v="0"/>
  </r>
  <r>
    <s v="2023"/>
    <x v="0"/>
    <x v="0"/>
    <x v="1"/>
    <x v="8"/>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1515000"/>
    <n v="0"/>
    <n v="0"/>
    <n v="0"/>
  </r>
  <r>
    <s v="2023"/>
    <x v="0"/>
    <x v="0"/>
    <x v="1"/>
    <x v="8"/>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8"/>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22263445"/>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98545"/>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26948415"/>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16336195"/>
    <n v="0"/>
    <n v="42667758.25999999"/>
    <n v="0"/>
  </r>
  <r>
    <s v="2023"/>
    <x v="0"/>
    <x v="0"/>
    <x v="1"/>
    <x v="8"/>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1980136"/>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5370390"/>
    <n v="0"/>
    <n v="4.6566128730773926E-1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31441344"/>
    <n v="0"/>
    <n v="1.862645149230957E-9"/>
    <n v="0"/>
  </r>
  <r>
    <s v="2023"/>
    <x v="0"/>
    <x v="0"/>
    <x v="1"/>
    <x v="8"/>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0826262"/>
    <n v="0"/>
    <n v="2165252.4000000004"/>
    <n v="0"/>
  </r>
  <r>
    <s v="2023"/>
    <x v="0"/>
    <x v="0"/>
    <x v="1"/>
    <x v="8"/>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26598150.77"/>
    <n v="55209863.600000001"/>
    <n v="26598150.77"/>
  </r>
  <r>
    <s v="2023"/>
    <x v="0"/>
    <x v="0"/>
    <x v="1"/>
    <x v="8"/>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0"/>
    <n v="1318420.8500000001"/>
    <n v="0"/>
  </r>
  <r>
    <s v="2023"/>
    <x v="0"/>
    <x v="0"/>
    <x v="1"/>
    <x v="8"/>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0"/>
    <n v="2240269.54"/>
    <n v="0"/>
  </r>
  <r>
    <s v="2023"/>
    <x v="0"/>
    <x v="0"/>
    <x v="1"/>
    <x v="8"/>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0"/>
    <n v="9029695.6099999994"/>
    <n v="0"/>
  </r>
  <r>
    <s v="2023"/>
    <x v="0"/>
    <x v="0"/>
    <x v="1"/>
    <x v="8"/>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41535195.230000004"/>
    <n v="52972440.539999999"/>
    <n v="41535195.230000004"/>
  </r>
  <r>
    <s v="2023"/>
    <x v="0"/>
    <x v="0"/>
    <x v="1"/>
    <x v="8"/>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0"/>
    <n v="381207.11"/>
    <n v="0"/>
  </r>
  <r>
    <s v="2023"/>
    <x v="0"/>
    <x v="0"/>
    <x v="1"/>
    <x v="8"/>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0"/>
    <n v="2469179.66"/>
    <n v="0"/>
  </r>
  <r>
    <s v="2023"/>
    <x v="0"/>
    <x v="0"/>
    <x v="1"/>
    <x v="8"/>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0"/>
    <n v="8762922.5600000005"/>
    <n v="0"/>
  </r>
  <r>
    <s v="2023"/>
    <x v="0"/>
    <x v="0"/>
    <x v="1"/>
    <x v="8"/>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16725154.23"/>
    <n v="52972440.539999999"/>
    <n v="16725154.23"/>
  </r>
  <r>
    <s v="2023"/>
    <x v="0"/>
    <x v="0"/>
    <x v="1"/>
    <x v="8"/>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0"/>
    <n v="381207.11"/>
    <n v="0"/>
  </r>
  <r>
    <s v="2023"/>
    <x v="0"/>
    <x v="0"/>
    <x v="1"/>
    <x v="8"/>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0"/>
    <n v="2469179.66"/>
    <n v="0"/>
  </r>
  <r>
    <s v="2023"/>
    <x v="0"/>
    <x v="0"/>
    <x v="1"/>
    <x v="8"/>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0"/>
    <n v="8762922.5600000005"/>
    <n v="0"/>
  </r>
  <r>
    <s v="2023"/>
    <x v="0"/>
    <x v="0"/>
    <x v="1"/>
    <x v="8"/>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5981539.7599999998"/>
    <n v="6847275.8899999997"/>
    <n v="5981539.7599999998"/>
  </r>
  <r>
    <s v="2023"/>
    <x v="0"/>
    <x v="0"/>
    <x v="1"/>
    <x v="8"/>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1442196.69"/>
    <n v="1442196.69"/>
    <n v="1442196.69"/>
  </r>
  <r>
    <s v="2023"/>
    <x v="0"/>
    <x v="0"/>
    <x v="1"/>
    <x v="8"/>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1262990.17"/>
    <n v="1262990.17"/>
    <n v="1262990.17"/>
  </r>
  <r>
    <s v="2023"/>
    <x v="0"/>
    <x v="0"/>
    <x v="1"/>
    <x v="8"/>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26496876.940000001"/>
    <n v="0"/>
  </r>
  <r>
    <s v="2023"/>
    <x v="0"/>
    <x v="0"/>
    <x v="1"/>
    <x v="8"/>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5.8207660913467407E-11"/>
    <n v="0"/>
  </r>
  <r>
    <s v="2023"/>
    <x v="0"/>
    <x v="0"/>
    <x v="1"/>
    <x v="8"/>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26993358.57"/>
    <n v="0"/>
  </r>
  <r>
    <s v="2023"/>
    <x v="0"/>
    <x v="0"/>
    <x v="1"/>
    <x v="8"/>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0"/>
    <n v="0"/>
  </r>
  <r>
    <s v="2023"/>
    <x v="0"/>
    <x v="0"/>
    <x v="1"/>
    <x v="8"/>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0"/>
    <n v="0"/>
  </r>
  <r>
    <s v="2023"/>
    <x v="0"/>
    <x v="0"/>
    <x v="1"/>
    <x v="8"/>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8"/>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0262631.450000003"/>
    <n v="40214428.07"/>
    <n v="11058820.9"/>
  </r>
  <r>
    <s v="2023"/>
    <x v="0"/>
    <x v="0"/>
    <x v="1"/>
    <x v="8"/>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5141544.8599999994"/>
    <n v="5554901.4099999992"/>
    <n v="0"/>
  </r>
  <r>
    <s v="2023"/>
    <x v="0"/>
    <x v="0"/>
    <x v="1"/>
    <x v="8"/>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0"/>
    <n v="4978299.96"/>
    <n v="0"/>
  </r>
  <r>
    <s v="2023"/>
    <x v="0"/>
    <x v="0"/>
    <x v="1"/>
    <x v="8"/>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2080275.91"/>
    <n v="2252832.89"/>
    <n v="0"/>
  </r>
  <r>
    <s v="2023"/>
    <x v="0"/>
    <x v="0"/>
    <x v="1"/>
    <x v="8"/>
    <s v="2 - Poder Ejecutivo"/>
    <s v="0201 - PRESIDENCIA DE LA REPÚBLICA"/>
    <s v="0010 - CONSEJO NACIONAL DE LA PERSONA ENVEJECIENTE"/>
    <x v="1"/>
    <x v="2"/>
    <x v="4"/>
    <s v="2.6 - BIENES MUEBLES, INMUEBLES E INTANGIBLES"/>
    <s v="2.6.1 - MOBILIARIO Y EQUIPO"/>
    <s v="N"/>
    <s v="00 - N/A"/>
    <s v="10 - FONDO GENERAL"/>
    <s v="(en blanco)"/>
    <s v="99 - MULTIPROVINCIAL"/>
    <n v="1500000"/>
    <n v="1135702.8999999999"/>
    <n v="1500000"/>
    <n v="167253.29999999999"/>
  </r>
  <r>
    <s v="2023"/>
    <x v="0"/>
    <x v="0"/>
    <x v="1"/>
    <x v="8"/>
    <s v="2 - Poder Ejecutivo"/>
    <s v="0201 - PRESIDENCIA DE LA REPÚBLICA"/>
    <s v="0010 - CONSEJO NACIONAL DE LA PERSONA ENVEJECIENTE"/>
    <x v="1"/>
    <x v="2"/>
    <x v="4"/>
    <s v="2.6 - BIENES MUEBLES, INMUEBLES E INTANGIBLES"/>
    <s v="2.6.1 - MOBILIARIO Y EQUIPO"/>
    <s v="N"/>
    <s v="00 - N/A"/>
    <s v="10 - FONDO GENERAL"/>
    <s v="(en blanco)"/>
    <s v="99 - MULTIPROVINCIAL"/>
    <n v="2000000"/>
    <n v="1459699.71"/>
    <n v="2000000"/>
    <n v="0"/>
  </r>
  <r>
    <s v="2023"/>
    <x v="0"/>
    <x v="0"/>
    <x v="1"/>
    <x v="8"/>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
    <n v="390413.14"/>
    <n v="400000"/>
    <n v="0"/>
  </r>
  <r>
    <s v="2023"/>
    <x v="0"/>
    <x v="0"/>
    <x v="1"/>
    <x v="8"/>
    <s v="2 - Poder Ejecutivo"/>
    <s v="0201 - PRESIDENCIA DE LA REPÚBLICA"/>
    <s v="0010 - CONSEJO NACIONAL DE LA PERSONA ENVEJECIENTE"/>
    <x v="1"/>
    <x v="2"/>
    <x v="4"/>
    <s v="2.6 - BIENES MUEBLES, INMUEBLES E INTANGIBLES"/>
    <s v="2.6.1 - MOBILIARIO Y EQUIPO"/>
    <s v="N"/>
    <s v="00 - N/A"/>
    <s v="10 - FONDO GENERAL"/>
    <s v="(en blanco)"/>
    <s v="99 - MULTIPROVINCIAL"/>
    <n v="100000"/>
    <n v="87084"/>
    <n v="100000"/>
    <n v="80004"/>
  </r>
  <r>
    <s v="2023"/>
    <x v="0"/>
    <x v="0"/>
    <x v="1"/>
    <x v="8"/>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100000"/>
    <n v="0"/>
    <n v="0"/>
    <n v="0"/>
  </r>
  <r>
    <s v="2023"/>
    <x v="0"/>
    <x v="0"/>
    <x v="1"/>
    <x v="8"/>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500000"/>
    <n v="0"/>
    <n v="0"/>
    <n v="0"/>
  </r>
  <r>
    <s v="2023"/>
    <x v="0"/>
    <x v="0"/>
    <x v="1"/>
    <x v="8"/>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27 - VALVERDE"/>
    <n v="0"/>
    <n v="0"/>
    <n v="3000000"/>
    <n v="0"/>
  </r>
  <r>
    <s v="2023"/>
    <x v="0"/>
    <x v="0"/>
    <x v="1"/>
    <x v="8"/>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3500000"/>
    <n v="3500000"/>
    <n v="350000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5000000"/>
    <n v="5000000"/>
    <n v="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5000000"/>
    <n v="5000000"/>
    <n v="3043199.99"/>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3500000"/>
    <n v="3500000"/>
    <n v="350000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5000000"/>
    <n v="5000000"/>
    <n v="500000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342800.01"/>
    <n v="500000"/>
    <n v="342800.01"/>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5000000"/>
    <n v="5000000"/>
    <n v="293280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2500000"/>
    <n v="0"/>
    <n v="0"/>
    <n v="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10000"/>
    <n v="0"/>
    <n v="10000"/>
    <n v="0"/>
  </r>
  <r>
    <s v="2023"/>
    <x v="0"/>
    <x v="0"/>
    <x v="1"/>
    <x v="8"/>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500000"/>
    <n v="0"/>
    <n v="1819917"/>
    <n v="0"/>
  </r>
  <r>
    <s v="2023"/>
    <x v="0"/>
    <x v="0"/>
    <x v="1"/>
    <x v="8"/>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000000"/>
    <n v="569940"/>
    <n v="1000000"/>
    <n v="0"/>
  </r>
  <r>
    <s v="2023"/>
    <x v="0"/>
    <x v="0"/>
    <x v="1"/>
    <x v="8"/>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50000"/>
    <n v="43365"/>
    <n v="50000"/>
    <n v="43365"/>
  </r>
  <r>
    <s v="2023"/>
    <x v="0"/>
    <x v="0"/>
    <x v="1"/>
    <x v="8"/>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500000"/>
    <n v="0"/>
    <n v="0"/>
    <n v="0"/>
  </r>
  <r>
    <s v="2023"/>
    <x v="0"/>
    <x v="0"/>
    <x v="1"/>
    <x v="8"/>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50000"/>
    <n v="0"/>
    <n v="0"/>
    <n v="0"/>
  </r>
  <r>
    <s v="2023"/>
    <x v="0"/>
    <x v="0"/>
    <x v="1"/>
    <x v="8"/>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60000"/>
    <n v="0"/>
    <n v="0"/>
    <n v="0"/>
  </r>
  <r>
    <s v="2023"/>
    <x v="0"/>
    <x v="0"/>
    <x v="1"/>
    <x v="8"/>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8"/>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8"/>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8"/>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50000"/>
    <n v="0"/>
    <n v="50000"/>
    <n v="0"/>
  </r>
  <r>
    <s v="2023"/>
    <x v="0"/>
    <x v="0"/>
    <x v="1"/>
    <x v="8"/>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00000"/>
    <n v="65714.399999999994"/>
    <n v="100000"/>
    <n v="65714.399999999994"/>
  </r>
  <r>
    <s v="2023"/>
    <x v="0"/>
    <x v="0"/>
    <x v="1"/>
    <x v="8"/>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500000"/>
    <n v="9582628.9200000018"/>
    <n v="11599700.41"/>
    <n v="6562795.3300000001"/>
  </r>
  <r>
    <s v="2023"/>
    <x v="0"/>
    <x v="0"/>
    <x v="1"/>
    <x v="8"/>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6942091"/>
    <n v="16326975.469999999"/>
    <n v="16326975.469999999"/>
    <n v="3975598.92"/>
  </r>
  <r>
    <s v="2023"/>
    <x v="0"/>
    <x v="0"/>
    <x v="1"/>
    <x v="8"/>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753691"/>
    <n v="1262876.82"/>
    <n v="1262876.8199999998"/>
    <n v="1262876.8199999998"/>
  </r>
  <r>
    <s v="2023"/>
    <x v="0"/>
    <x v="0"/>
    <x v="1"/>
    <x v="8"/>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489009"/>
    <n v="284849.99"/>
    <n v="284849.99"/>
    <n v="224669.99"/>
  </r>
  <r>
    <s v="2023"/>
    <x v="0"/>
    <x v="0"/>
    <x v="1"/>
    <x v="8"/>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531425"/>
    <n v="0"/>
    <n v="0"/>
    <n v="0"/>
  </r>
  <r>
    <s v="2023"/>
    <x v="0"/>
    <x v="0"/>
    <x v="1"/>
    <x v="8"/>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312000"/>
    <n v="47376471.119999997"/>
    <n v="39312000"/>
  </r>
  <r>
    <s v="2023"/>
    <x v="0"/>
    <x v="0"/>
    <x v="1"/>
    <x v="8"/>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0"/>
    <n v="207080"/>
    <n v="207080"/>
    <n v="207080"/>
  </r>
  <r>
    <s v="2023"/>
    <x v="0"/>
    <x v="0"/>
    <x v="1"/>
    <x v="8"/>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0"/>
    <n v="0"/>
    <n v="0"/>
    <n v="0"/>
  </r>
  <r>
    <s v="2023"/>
    <x v="0"/>
    <x v="0"/>
    <x v="1"/>
    <x v="8"/>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0"/>
    <n v="155170"/>
    <n v="155170"/>
    <n v="155170"/>
  </r>
  <r>
    <s v="2023"/>
    <x v="0"/>
    <x v="0"/>
    <x v="1"/>
    <x v="8"/>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1623529"/>
    <n v="329519.71999999997"/>
    <n v="1049519.72"/>
    <n v="0"/>
  </r>
  <r>
    <s v="2023"/>
    <x v="0"/>
    <x v="0"/>
    <x v="1"/>
    <x v="8"/>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69623"/>
    <n v="87636.24"/>
    <n v="87636.239999999991"/>
    <n v="87636.24"/>
  </r>
  <r>
    <s v="2023"/>
    <x v="0"/>
    <x v="0"/>
    <x v="1"/>
    <x v="8"/>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300445"/>
    <n v="0"/>
    <n v="0"/>
    <n v="0"/>
  </r>
  <r>
    <s v="2023"/>
    <x v="0"/>
    <x v="0"/>
    <x v="1"/>
    <x v="8"/>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660136.25"/>
    <n v="825636.25"/>
    <n v="0"/>
  </r>
  <r>
    <s v="2023"/>
    <x v="0"/>
    <x v="0"/>
    <x v="1"/>
    <x v="8"/>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1499555"/>
    <n v="395064"/>
  </r>
  <r>
    <s v="2023"/>
    <x v="0"/>
    <x v="0"/>
    <x v="1"/>
    <x v="8"/>
    <s v="2 - Poder Ejecutivo"/>
    <s v="0201 - PRESIDENCIA DE LA REPÚBLICA"/>
    <s v="0010 - UNIDAD TECNICA EJECUTORA DE TITULACION DE TERRENOS DEL ESTADO"/>
    <x v="0"/>
    <x v="0"/>
    <x v="2"/>
    <s v="2.7 - OBRAS"/>
    <s v="2.7.1 - OBRAS EN EDIFICACIONES"/>
    <s v="N"/>
    <s v="00 - N/A"/>
    <s v="10 - FONDO GENERAL"/>
    <s v="(en blanco)"/>
    <s v="99 - MULTIPROVINCIAL"/>
    <n v="0"/>
    <n v="0"/>
    <n v="1723000"/>
    <n v="0"/>
  </r>
  <r>
    <s v="2023"/>
    <x v="0"/>
    <x v="0"/>
    <x v="1"/>
    <x v="8"/>
    <s v="2 - Poder Ejecutivo"/>
    <s v="0201 - PRESIDENCIA DE LA REPÚBLICA"/>
    <s v="0012 - CONSEJO NACIONAL DE DROGAS"/>
    <x v="0"/>
    <x v="1"/>
    <x v="11"/>
    <s v="2.6 - BIENES MUEBLES, INMUEBLES E INTANGIBLES"/>
    <s v="2.6.1 - MOBILIARIO Y EQUIPO"/>
    <s v="N"/>
    <s v="00 - N/A"/>
    <s v="10 - FONDO GENERAL"/>
    <s v="(en blanco)"/>
    <s v="99 - MULTIPROVINCIAL"/>
    <n v="300000"/>
    <n v="0"/>
    <n v="0"/>
    <n v="0"/>
  </r>
  <r>
    <s v="2023"/>
    <x v="0"/>
    <x v="0"/>
    <x v="1"/>
    <x v="8"/>
    <s v="2 - Poder Ejecutivo"/>
    <s v="0201 - PRESIDENCIA DE LA REPÚBLICA"/>
    <s v="0012 - CONSEJO NACIONAL DE DROGAS"/>
    <x v="0"/>
    <x v="1"/>
    <x v="11"/>
    <s v="2.6 - BIENES MUEBLES, INMUEBLES E INTANGIBLES"/>
    <s v="2.6.1 - MOBILIARIO Y EQUIPO"/>
    <s v="N"/>
    <s v="00 - N/A"/>
    <s v="10 - FONDO GENERAL"/>
    <s v="(en blanco)"/>
    <s v="99 - MULTIPROVINCIAL"/>
    <n v="200000"/>
    <n v="73706.080000000002"/>
    <n v="90000"/>
    <n v="73706.080000000002"/>
  </r>
  <r>
    <s v="2023"/>
    <x v="0"/>
    <x v="0"/>
    <x v="1"/>
    <x v="8"/>
    <s v="2 - Poder Ejecutivo"/>
    <s v="0201 - PRESIDENCIA DE LA REPÚBLICA"/>
    <s v="0014 - COMEDORES ECONOMICOS DEL ESTADO"/>
    <x v="1"/>
    <x v="2"/>
    <x v="4"/>
    <s v="2.6 - BIENES MUEBLES, INMUEBLES E INTANGIBLES"/>
    <s v="2.6.1 - MOBILIARIO Y EQUIPO"/>
    <s v="N"/>
    <s v="00 - N/A"/>
    <s v="10 - FONDO GENERAL"/>
    <s v="(en blanco)"/>
    <s v="99 - MULTIPROVINCIAL"/>
    <n v="2500000"/>
    <n v="276120"/>
    <n v="283400"/>
    <n v="0"/>
  </r>
  <r>
    <s v="2023"/>
    <x v="0"/>
    <x v="0"/>
    <x v="1"/>
    <x v="8"/>
    <s v="2 - Poder Ejecutivo"/>
    <s v="0201 - PRESIDENCIA DE LA REPÚBLICA"/>
    <s v="0014 - COMEDORES ECONOMICOS DEL ESTADO"/>
    <x v="1"/>
    <x v="2"/>
    <x v="4"/>
    <s v="2.6 - BIENES MUEBLES, INMUEBLES E INTANGIBLES"/>
    <s v="2.6.1 - MOBILIARIO Y EQUIPO"/>
    <s v="N"/>
    <s v="00 - N/A"/>
    <s v="10 - FONDO GENERAL"/>
    <s v="(en blanco)"/>
    <s v="99 - MULTIPROVINCIAL"/>
    <n v="2000000"/>
    <n v="265095.2"/>
    <n v="267380"/>
    <n v="119661.55000000002"/>
  </r>
  <r>
    <s v="2023"/>
    <x v="0"/>
    <x v="0"/>
    <x v="1"/>
    <x v="8"/>
    <s v="2 - Poder Ejecutivo"/>
    <s v="0201 - PRESIDENCIA DE LA REPÚBLICA"/>
    <s v="0014 - COMEDORES ECONOMICOS DEL ESTADO"/>
    <x v="1"/>
    <x v="2"/>
    <x v="4"/>
    <s v="2.6 - BIENES MUEBLES, INMUEBLES E INTANGIBLES"/>
    <s v="2.6.1 - MOBILIARIO Y EQUIPO"/>
    <s v="N"/>
    <s v="00 - N/A"/>
    <s v="10 - FONDO GENERAL"/>
    <s v="(en blanco)"/>
    <s v="99 - MULTIPROVINCIAL"/>
    <n v="500000"/>
    <n v="619972"/>
    <n v="1170000"/>
    <n v="0"/>
  </r>
  <r>
    <s v="2023"/>
    <x v="0"/>
    <x v="0"/>
    <x v="1"/>
    <x v="8"/>
    <s v="2 - Poder Ejecutivo"/>
    <s v="0201 - PRESIDENCIA DE LA REPÚBLICA"/>
    <s v="0014 - COMEDORES ECONOMICOS DEL ESTADO"/>
    <x v="1"/>
    <x v="2"/>
    <x v="4"/>
    <s v="2.6 - BIENES MUEBLES, INMUEBLES E INTANGIBLES"/>
    <s v="2.6.1 - MOBILIARIO Y EQUIPO"/>
    <s v="N"/>
    <s v="00 - N/A"/>
    <s v="10 - FONDO GENERAL"/>
    <s v="(en blanco)"/>
    <s v="99 - MULTIPROVINCIAL"/>
    <n v="0"/>
    <n v="0"/>
    <n v="19000"/>
    <n v="0"/>
  </r>
  <r>
    <s v="2023"/>
    <x v="0"/>
    <x v="0"/>
    <x v="1"/>
    <x v="8"/>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3803872.7700000005"/>
    <n v="5351680"/>
    <n v="1354593.4900000002"/>
  </r>
  <r>
    <s v="2023"/>
    <x v="0"/>
    <x v="0"/>
    <x v="1"/>
    <x v="8"/>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0"/>
    <n v="4672720.54"/>
    <n v="4763000"/>
    <n v="2309969.88"/>
  </r>
  <r>
    <s v="2023"/>
    <x v="0"/>
    <x v="0"/>
    <x v="1"/>
    <x v="8"/>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0"/>
    <n v="2193180"/>
    <n v="3200000"/>
    <n v="2193180"/>
  </r>
  <r>
    <s v="2023"/>
    <x v="0"/>
    <x v="0"/>
    <x v="1"/>
    <x v="8"/>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0"/>
    <n v="468342"/>
    <n v="842520"/>
    <n v="468342"/>
  </r>
  <r>
    <s v="2023"/>
    <x v="0"/>
    <x v="0"/>
    <x v="1"/>
    <x v="8"/>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0"/>
    <n v="90860"/>
    <n v="100000"/>
    <n v="0"/>
  </r>
  <r>
    <s v="2023"/>
    <x v="0"/>
    <x v="0"/>
    <x v="1"/>
    <x v="8"/>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500"/>
    <n v="0"/>
  </r>
  <r>
    <s v="2023"/>
    <x v="0"/>
    <x v="0"/>
    <x v="1"/>
    <x v="8"/>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47396.89000000001"/>
    <n v="220000"/>
    <n v="90694.8"/>
  </r>
  <r>
    <s v="2023"/>
    <x v="0"/>
    <x v="0"/>
    <x v="1"/>
    <x v="8"/>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203600"/>
    <n v="1300000"/>
    <n v="1203600"/>
  </r>
  <r>
    <s v="2023"/>
    <x v="0"/>
    <x v="0"/>
    <x v="1"/>
    <x v="8"/>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8"/>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0"/>
    <n v="68440"/>
    <n v="3935600"/>
    <n v="68440"/>
  </r>
  <r>
    <s v="2023"/>
    <x v="0"/>
    <x v="0"/>
    <x v="1"/>
    <x v="8"/>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0"/>
    <n v="0"/>
    <n v="0"/>
  </r>
  <r>
    <s v="2023"/>
    <x v="0"/>
    <x v="0"/>
    <x v="1"/>
    <x v="8"/>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5703200.019999996"/>
    <n v="46000000"/>
    <n v="39614400"/>
  </r>
  <r>
    <s v="2023"/>
    <x v="0"/>
    <x v="0"/>
    <x v="1"/>
    <x v="8"/>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0"/>
    <n v="1700380"/>
    <n v="2441000"/>
    <n v="0"/>
  </r>
  <r>
    <s v="2023"/>
    <x v="0"/>
    <x v="0"/>
    <x v="1"/>
    <x v="8"/>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4125000"/>
    <n v="0"/>
    <n v="72600"/>
    <n v="0"/>
  </r>
  <r>
    <s v="2023"/>
    <x v="0"/>
    <x v="0"/>
    <x v="1"/>
    <x v="8"/>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5000000"/>
    <n v="0"/>
    <n v="2158000"/>
    <n v="0"/>
  </r>
  <r>
    <s v="2023"/>
    <x v="0"/>
    <x v="0"/>
    <x v="1"/>
    <x v="8"/>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0"/>
    <n v="514806"/>
    <n v="521719.24"/>
    <n v="456306"/>
  </r>
  <r>
    <s v="2023"/>
    <x v="0"/>
    <x v="0"/>
    <x v="1"/>
    <x v="8"/>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0"/>
    <n v="0"/>
    <n v="683000"/>
    <n v="0"/>
  </r>
  <r>
    <s v="2023"/>
    <x v="0"/>
    <x v="0"/>
    <x v="1"/>
    <x v="8"/>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200000"/>
    <n v="0"/>
    <n v="3729438.76"/>
    <n v="0"/>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1000000"/>
    <n v="5315712"/>
    <n v="15220000"/>
    <n v="2354218"/>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2000000"/>
    <n v="3192372"/>
    <n v="5000000"/>
    <n v="3192372"/>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0"/>
    <n v="0"/>
    <n v="59000"/>
    <n v="0"/>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0"/>
    <n v="119700"/>
    <n v="130000"/>
    <n v="119700"/>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0"/>
    <n v="197947.84"/>
    <n v="200000"/>
    <n v="0"/>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0"/>
    <n v="1887765"/>
    <n v="2155800"/>
    <n v="1887765"/>
  </r>
  <r>
    <s v="2023"/>
    <x v="0"/>
    <x v="0"/>
    <x v="1"/>
    <x v="8"/>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0"/>
    <n v="10738"/>
    <n v="20000"/>
    <n v="10738"/>
  </r>
  <r>
    <s v="2023"/>
    <x v="0"/>
    <x v="0"/>
    <x v="1"/>
    <x v="8"/>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8"/>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45983.82"/>
  </r>
  <r>
    <s v="2023"/>
    <x v="0"/>
    <x v="0"/>
    <x v="1"/>
    <x v="8"/>
    <s v="2 - Poder Ejecutivo"/>
    <s v="0201 - PRESIDENCIA DE LA REPÚBLICA"/>
    <s v="0014 - COMEDORES ECONOMICOS DEL ESTADO"/>
    <x v="1"/>
    <x v="2"/>
    <x v="4"/>
    <s v="2.7 - OBRAS"/>
    <s v="2.7.1 - OBRAS EN EDIFICACIONES"/>
    <s v="N"/>
    <s v="00 - N/A"/>
    <s v="20 - FONDOS CON DESTINO ESPECÍFICO"/>
    <s v="(en blanco)"/>
    <s v="99 - MULTIPROVINCIAL"/>
    <n v="25000000"/>
    <n v="48184693.329999998"/>
    <n v="64168999"/>
    <n v="9289289.3500000015"/>
  </r>
  <r>
    <s v="2023"/>
    <x v="0"/>
    <x v="0"/>
    <x v="1"/>
    <x v="8"/>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150000"/>
    <n v="69333.8"/>
    <n v="150000"/>
    <n v="69333.8"/>
  </r>
  <r>
    <s v="2023"/>
    <x v="0"/>
    <x v="0"/>
    <x v="1"/>
    <x v="8"/>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162000"/>
    <n v="0"/>
    <n v="254000"/>
    <n v="0"/>
  </r>
  <r>
    <s v="2023"/>
    <x v="0"/>
    <x v="0"/>
    <x v="1"/>
    <x v="8"/>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20000"/>
    <n v="10064.219999999999"/>
    <n v="20000"/>
    <n v="10064.219999999999"/>
  </r>
  <r>
    <s v="2023"/>
    <x v="0"/>
    <x v="0"/>
    <x v="1"/>
    <x v="8"/>
    <s v="2 - Poder Ejecutivo"/>
    <s v="0201 - PRESIDENCIA DE LA REPÚBLICA"/>
    <s v="0014 - OFICINA DE CUSTODIA Y ADM. DE LOS BIENES INCAUTADOS Y DECOMISADOS"/>
    <x v="0"/>
    <x v="1"/>
    <x v="1"/>
    <s v="2.6 - BIENES MUEBLES, INMUEBLES E INTANGIBLES"/>
    <s v="2.6.5 - MAQUINARIA, OTROS EQUIPOS Y HERRAMIENTAS"/>
    <s v="N"/>
    <s v="00 - N/A"/>
    <s v="10 - FONDO GENERAL"/>
    <s v="(en blanco)"/>
    <s v="99 - MULTIPROVINCIAL"/>
    <n v="0"/>
    <n v="0"/>
    <n v="12000"/>
    <n v="0"/>
  </r>
  <r>
    <s v="2023"/>
    <x v="0"/>
    <x v="0"/>
    <x v="1"/>
    <x v="8"/>
    <s v="2 - Poder Ejecutivo"/>
    <s v="0201 - PRESIDENCIA DE LA REPÚBLICA"/>
    <s v="0014 - OFICINA DE CUSTODIA Y ADM. DE LOS BIENES INCAUTADOS Y DECOMISADOS"/>
    <x v="0"/>
    <x v="1"/>
    <x v="1"/>
    <s v="2.6 - BIENES MUEBLES, INMUEBLES E INTANGIBLES"/>
    <s v="2.6.5 - MAQUINARIA, OTROS EQUIPOS Y HERRAMIENTAS"/>
    <s v="N"/>
    <s v="00 - N/A"/>
    <s v="10 - FONDO GENERAL"/>
    <s v="(en blanco)"/>
    <s v="99 - MULTIPROVINCIAL"/>
    <n v="0"/>
    <n v="0"/>
    <n v="26000"/>
    <n v="0"/>
  </r>
  <r>
    <s v="2023"/>
    <x v="0"/>
    <x v="0"/>
    <x v="1"/>
    <x v="8"/>
    <s v="2 - Poder Ejecutivo"/>
    <s v="0201 - PRESIDENCIA DE LA REPÚBLICA"/>
    <s v="0014 - OFICINA DE CUSTODIA Y ADM. DE LOS BIENES INCAUTADOS Y DECOMISADOS"/>
    <x v="0"/>
    <x v="1"/>
    <x v="1"/>
    <s v="2.6 - BIENES MUEBLES, INMUEBLES E INTANGIBLES"/>
    <s v="2.6.8 - BIENES INTANGIBLES"/>
    <s v="N"/>
    <s v="00 - N/A"/>
    <s v="10 - FONDO GENERAL"/>
    <s v="(en blanco)"/>
    <s v="99 - MULTIPROVINCIAL"/>
    <n v="0"/>
    <n v="0"/>
    <n v="21000"/>
    <n v="0"/>
  </r>
  <r>
    <s v="2023"/>
    <x v="0"/>
    <x v="0"/>
    <x v="1"/>
    <x v="8"/>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1807998"/>
    <n v="1647615.77"/>
    <n v="1807998"/>
    <n v="1159882.4300000002"/>
  </r>
  <r>
    <s v="2023"/>
    <x v="0"/>
    <x v="0"/>
    <x v="1"/>
    <x v="8"/>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0000"/>
    <n v="0"/>
    <n v="30000"/>
    <n v="0"/>
  </r>
  <r>
    <s v="2023"/>
    <x v="0"/>
    <x v="0"/>
    <x v="1"/>
    <x v="8"/>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1100000"/>
    <n v="864693.20000000007"/>
    <n v="1100000"/>
    <n v="618756.19000000006"/>
  </r>
  <r>
    <s v="2023"/>
    <x v="0"/>
    <x v="0"/>
    <x v="1"/>
    <x v="8"/>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571900"/>
    <n v="561226.47"/>
    <n v="571900"/>
    <n v="381226.49"/>
  </r>
  <r>
    <s v="2023"/>
    <x v="0"/>
    <x v="0"/>
    <x v="1"/>
    <x v="8"/>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100000"/>
    <n v="96405.95"/>
    <n v="100000"/>
    <n v="96405.95"/>
  </r>
  <r>
    <s v="2023"/>
    <x v="0"/>
    <x v="0"/>
    <x v="1"/>
    <x v="8"/>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75000"/>
    <n v="0"/>
    <n v="75000"/>
    <n v="0"/>
  </r>
  <r>
    <s v="2023"/>
    <x v="0"/>
    <x v="0"/>
    <x v="1"/>
    <x v="8"/>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15000"/>
    <n v="0"/>
    <n v="15000"/>
    <n v="0"/>
  </r>
  <r>
    <s v="2023"/>
    <x v="0"/>
    <x v="0"/>
    <x v="1"/>
    <x v="8"/>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100000"/>
    <n v="0"/>
    <n v="100000"/>
    <n v="0"/>
  </r>
  <r>
    <s v="2023"/>
    <x v="0"/>
    <x v="0"/>
    <x v="1"/>
    <x v="8"/>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0000"/>
    <n v="0"/>
    <n v="20000"/>
    <n v="0"/>
  </r>
  <r>
    <s v="2023"/>
    <x v="0"/>
    <x v="0"/>
    <x v="1"/>
    <x v="8"/>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8"/>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200000"/>
    <n v="0"/>
    <n v="0"/>
    <n v="0"/>
  </r>
  <r>
    <s v="2023"/>
    <x v="0"/>
    <x v="0"/>
    <x v="1"/>
    <x v="8"/>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08072"/>
    <n v="0"/>
    <n v="508072"/>
    <n v="0"/>
  </r>
  <r>
    <s v="2023"/>
    <x v="0"/>
    <x v="0"/>
    <x v="1"/>
    <x v="8"/>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25000"/>
    <n v="26060.02"/>
    <n v="25000"/>
    <n v="26060.02"/>
  </r>
  <r>
    <s v="2023"/>
    <x v="0"/>
    <x v="0"/>
    <x v="1"/>
    <x v="8"/>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140000"/>
    <n v="0"/>
    <n v="140000"/>
    <n v="0"/>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800000"/>
    <n v="382364.18"/>
    <n v="164000"/>
    <n v="382364.18"/>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0"/>
    <n v="105654.5"/>
    <n v="140000"/>
    <n v="105654.5"/>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50000"/>
    <n v="0"/>
    <n v="50000"/>
    <n v="0"/>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75000"/>
    <n v="8496"/>
    <n v="75000"/>
    <n v="8496"/>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50000"/>
    <n v="0"/>
    <n v="50000"/>
    <n v="0"/>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0"/>
    <n v="404000"/>
    <n v="378000"/>
    <n v="404000"/>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25000"/>
    <n v="0"/>
    <n v="25000"/>
    <n v="0"/>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50000"/>
    <n v="0"/>
    <n v="50000"/>
    <n v="0"/>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25000"/>
    <n v="126148.4"/>
    <n v="25000"/>
    <n v="126148.4"/>
  </r>
  <r>
    <s v="2023"/>
    <x v="0"/>
    <x v="0"/>
    <x v="1"/>
    <x v="8"/>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5000"/>
    <n v="0"/>
    <n v="125000"/>
    <n v="0"/>
  </r>
  <r>
    <s v="2023"/>
    <x v="0"/>
    <x v="0"/>
    <x v="1"/>
    <x v="8"/>
    <s v="2 - Poder Ejecutivo"/>
    <s v="0201 - PRESIDENCIA DE LA REPÚBLICA"/>
    <s v="0015 - DIRECCIÓN GENERAL DE DESARROLLO DE LA COMUNIDAD"/>
    <x v="1"/>
    <x v="2"/>
    <x v="4"/>
    <s v="2.6 - BIENES MUEBLES, INMUEBLES E INTANGIBLES"/>
    <s v="2.6.8 - BIENES INTANGIBLES"/>
    <s v="N"/>
    <s v="00 - N/A"/>
    <s v="10 - FONDO GENERAL"/>
    <s v="(en blanco)"/>
    <s v="99 - MULTIPROVINCIAL"/>
    <n v="0"/>
    <n v="7256"/>
    <n v="1000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8928.51999999999"/>
    <n v="100000"/>
    <n v="108928.51999999999"/>
  </r>
  <r>
    <s v="2023"/>
    <x v="0"/>
    <x v="0"/>
    <x v="1"/>
    <x v="8"/>
    <s v="2 - Poder Ejecutivo"/>
    <s v="0201 - PRESIDENCIA DE LA REPÚBLICA"/>
    <s v="0015 - DIRECCIÓN GENERAL DE DESARROLLO DE LA COMUNIDAD"/>
    <x v="1"/>
    <x v="2"/>
    <x v="4"/>
    <s v="2.7 - OBRAS"/>
    <s v="2.7.1 - OBRAS EN EDIFICACIONES"/>
    <s v="N"/>
    <s v="00 - N/A"/>
    <s v="10 - FONDO GENERAL"/>
    <s v="(en blanco)"/>
    <s v="99 - MULTIPROVINCIAL"/>
    <n v="4000000"/>
    <n v="0"/>
    <n v="0"/>
    <n v="0"/>
  </r>
  <r>
    <s v="2023"/>
    <x v="0"/>
    <x v="0"/>
    <x v="1"/>
    <x v="8"/>
    <s v="2 - Poder Ejecutivo"/>
    <s v="0201 - PRESIDENCIA DE LA REPÚBLICA"/>
    <s v="0015 - DIRECCIÓN GENERAL DE DESARROLLO DE LA COMUNIDAD"/>
    <x v="1"/>
    <x v="2"/>
    <x v="4"/>
    <s v="2.7 - OBRAS"/>
    <s v="2.7.1 - OBRAS EN EDIFICACIONES"/>
    <s v="N"/>
    <s v="00 - N/A"/>
    <s v="10 - FONDO GENERAL"/>
    <s v="(en blanco)"/>
    <s v="99 - MULTIPROVINCIAL"/>
    <n v="2500000"/>
    <n v="0"/>
    <n v="3646985"/>
    <n v="0"/>
  </r>
  <r>
    <s v="2023"/>
    <x v="0"/>
    <x v="0"/>
    <x v="1"/>
    <x v="8"/>
    <s v="2 - Poder Ejecutivo"/>
    <s v="0201 - PRESIDENCIA DE LA REPÚBLICA"/>
    <s v="0015 - DIRECCIÓN GENERAL DE DESARROLLO DE LA COMUNIDAD"/>
    <x v="1"/>
    <x v="2"/>
    <x v="4"/>
    <s v="2.7 - OBRAS"/>
    <s v="2.7.1 - OBRAS EN EDIFICACIONES"/>
    <s v="N"/>
    <s v="00 - N/A"/>
    <s v="10 - FONDO GENERAL"/>
    <s v="(en blanco)"/>
    <s v="99 - MULTIPROVINCIAL"/>
    <n v="2000000"/>
    <n v="2299619.0499999998"/>
    <n v="5956248"/>
    <n v="2299619.0499999998"/>
  </r>
  <r>
    <s v="2023"/>
    <x v="0"/>
    <x v="0"/>
    <x v="1"/>
    <x v="8"/>
    <s v="2 - Poder Ejecutivo"/>
    <s v="0201 - PRESIDENCIA DE LA REPÚBLICA"/>
    <s v="0015 - DIRECCIÓN GENERAL DE DESARROLLO DE LA COMUNIDAD"/>
    <x v="1"/>
    <x v="2"/>
    <x v="4"/>
    <s v="2.7 - OBRAS"/>
    <s v="2.7.1 - OBRAS EN EDIFICACIONES"/>
    <s v="N"/>
    <s v="00 - N/A"/>
    <s v="10 - FONDO GENERAL"/>
    <s v="(en blanco)"/>
    <s v="99 - MULTIPROVINCIAL"/>
    <n v="1000000"/>
    <n v="0"/>
    <n v="0"/>
    <n v="0"/>
  </r>
  <r>
    <s v="2023"/>
    <x v="0"/>
    <x v="0"/>
    <x v="1"/>
    <x v="8"/>
    <s v="2 - Poder Ejecutivo"/>
    <s v="0201 - PRESIDENCIA DE LA REPÚBLICA"/>
    <s v="0015 - DIRECCIÓN GENERAL DE DESARROLLO DE LA COMUNIDAD"/>
    <x v="1"/>
    <x v="2"/>
    <x v="4"/>
    <s v="2.7 - OBRAS"/>
    <s v="2.7.1 - OBRAS EN EDIFICACIONES"/>
    <s v="N"/>
    <s v="00 - N/A"/>
    <s v="10 - FONDO GENERAL"/>
    <s v="(en blanco)"/>
    <s v="99 - MULTIPROVINCIAL"/>
    <n v="500000"/>
    <n v="0"/>
    <n v="0"/>
    <n v="0"/>
  </r>
  <r>
    <s v="2023"/>
    <x v="0"/>
    <x v="0"/>
    <x v="1"/>
    <x v="8"/>
    <s v="2 - Poder Ejecutivo"/>
    <s v="0201 - PRESIDENCIA DE LA REPÚBLICA"/>
    <s v="0016 - DIRECCION GENERAL DE DESARROLLO FRONTERIZO"/>
    <x v="1"/>
    <x v="2"/>
    <x v="4"/>
    <s v="2.6 - BIENES MUEBLES, INMUEBLES E INTANGIBLES"/>
    <s v="2.6.1 - MOBILIARIO Y EQUIPO"/>
    <s v="N"/>
    <s v="00 - N/A"/>
    <s v="10 - FONDO GENERAL"/>
    <s v="(en blanco)"/>
    <s v="99 - MULTIPROVINCIAL"/>
    <n v="359500"/>
    <n v="188467.24"/>
    <n v="479770"/>
    <n v="188467.24"/>
  </r>
  <r>
    <s v="2023"/>
    <x v="0"/>
    <x v="0"/>
    <x v="1"/>
    <x v="8"/>
    <s v="2 - Poder Ejecutivo"/>
    <s v="0201 - PRESIDENCIA DE LA REPÚBLICA"/>
    <s v="0016 - DIRECCION GENERAL DE DESARROLLO FRONTERIZO"/>
    <x v="1"/>
    <x v="2"/>
    <x v="4"/>
    <s v="2.6 - BIENES MUEBLES, INMUEBLES E INTANGIBLES"/>
    <s v="2.6.1 - MOBILIARIO Y EQUIPO"/>
    <s v="N"/>
    <s v="00 - N/A"/>
    <s v="10 - FONDO GENERAL"/>
    <s v="(en blanco)"/>
    <s v="99 - MULTIPROVINCIAL"/>
    <n v="1186332"/>
    <n v="51235.3"/>
    <n v="0"/>
    <n v="51235.3"/>
  </r>
  <r>
    <s v="2023"/>
    <x v="0"/>
    <x v="0"/>
    <x v="1"/>
    <x v="8"/>
    <s v="2 - Poder Ejecutivo"/>
    <s v="0201 - PRESIDENCIA DE LA REPÚBLICA"/>
    <s v="0016 - DIRECCION GENERAL DE DESARROLLO FRONTERIZO"/>
    <x v="1"/>
    <x v="2"/>
    <x v="4"/>
    <s v="2.6 - BIENES MUEBLES, INMUEBLES E INTANGIBLES"/>
    <s v="2.6.1 - MOBILIARIO Y EQUIPO"/>
    <s v="N"/>
    <s v="00 - N/A"/>
    <s v="10 - FONDO GENERAL"/>
    <s v="(en blanco)"/>
    <s v="99 - MULTIPROVINCIAL"/>
    <n v="45000"/>
    <n v="0"/>
    <n v="45000"/>
    <n v="0"/>
  </r>
  <r>
    <s v="2023"/>
    <x v="0"/>
    <x v="0"/>
    <x v="1"/>
    <x v="8"/>
    <s v="2 - Poder Ejecutivo"/>
    <s v="0201 - PRESIDENCIA DE LA REPÚBLICA"/>
    <s v="0016 - DIRECCION GENERAL DE DESARROLLO FRONTERIZO"/>
    <x v="1"/>
    <x v="2"/>
    <x v="4"/>
    <s v="2.6 - BIENES MUEBLES, INMUEBLES E INTANGIBLES"/>
    <s v="2.6.1 - MOBILIARIO Y EQUIPO"/>
    <s v="N"/>
    <s v="00 - N/A"/>
    <s v="10 - FONDO GENERAL"/>
    <s v="(en blanco)"/>
    <s v="99 - MULTIPROVINCIAL"/>
    <n v="163000"/>
    <n v="20744.400000000001"/>
    <n v="21000"/>
    <n v="0"/>
  </r>
  <r>
    <s v="2023"/>
    <x v="0"/>
    <x v="0"/>
    <x v="1"/>
    <x v="8"/>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70000"/>
    <n v="0"/>
    <n v="0"/>
    <n v="0"/>
  </r>
  <r>
    <s v="2023"/>
    <x v="0"/>
    <x v="0"/>
    <x v="1"/>
    <x v="8"/>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125800"/>
    <n v="0"/>
    <n v="500"/>
    <n v="0"/>
  </r>
  <r>
    <s v="2023"/>
    <x v="0"/>
    <x v="0"/>
    <x v="1"/>
    <x v="8"/>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59400"/>
    <n v="0"/>
    <n v="0"/>
    <n v="0"/>
  </r>
  <r>
    <s v="2023"/>
    <x v="0"/>
    <x v="0"/>
    <x v="1"/>
    <x v="8"/>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18000"/>
    <n v="0"/>
    <n v="0"/>
    <n v="0"/>
  </r>
  <r>
    <s v="2023"/>
    <x v="0"/>
    <x v="0"/>
    <x v="1"/>
    <x v="8"/>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0"/>
    <n v="0"/>
    <n v="0"/>
  </r>
  <r>
    <s v="2023"/>
    <x v="0"/>
    <x v="0"/>
    <x v="1"/>
    <x v="8"/>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0"/>
    <n v="17641"/>
    <n v="18060"/>
    <n v="17641"/>
  </r>
  <r>
    <s v="2023"/>
    <x v="0"/>
    <x v="0"/>
    <x v="1"/>
    <x v="8"/>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8"/>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152400"/>
    <n v="0"/>
    <n v="0"/>
    <n v="0"/>
  </r>
  <r>
    <s v="2023"/>
    <x v="0"/>
    <x v="0"/>
    <x v="1"/>
    <x v="8"/>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69000"/>
    <n v="32686"/>
    <n v="55498"/>
    <n v="32686"/>
  </r>
  <r>
    <s v="2023"/>
    <x v="0"/>
    <x v="0"/>
    <x v="1"/>
    <x v="8"/>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100000"/>
    <n v="0"/>
    <n v="0"/>
    <n v="0"/>
  </r>
  <r>
    <s v="2023"/>
    <x v="0"/>
    <x v="0"/>
    <x v="1"/>
    <x v="8"/>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30000"/>
    <n v="0"/>
    <n v="0"/>
    <n v="0"/>
  </r>
  <r>
    <s v="2023"/>
    <x v="0"/>
    <x v="0"/>
    <x v="1"/>
    <x v="8"/>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73500"/>
    <n v="27159.35"/>
    <n v="73500"/>
    <n v="27159.35"/>
  </r>
  <r>
    <s v="2023"/>
    <x v="0"/>
    <x v="0"/>
    <x v="1"/>
    <x v="8"/>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5000"/>
    <n v="0"/>
    <n v="5000"/>
    <n v="0"/>
  </r>
  <r>
    <s v="2023"/>
    <x v="0"/>
    <x v="0"/>
    <x v="1"/>
    <x v="8"/>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8"/>
    <s v="2 - Poder Ejecutivo"/>
    <s v="0201 - PRESIDENCIA DE LA REPÚBLICA"/>
    <s v="0016 - DIRECCION GENERAL DE DESARROLLO FRONTERIZO"/>
    <x v="1"/>
    <x v="2"/>
    <x v="4"/>
    <s v="2.6 - BIENES MUEBLES, INMUEBLES E INTANGIBLES"/>
    <s v="2.6.7 - ACTIVOS BIOLÓGICOS"/>
    <s v="N"/>
    <s v="00 - N/A"/>
    <s v="10 - FONDO GENERAL"/>
    <s v="(en blanco)"/>
    <s v="99 - MULTIPROVINCIAL"/>
    <n v="350000"/>
    <n v="0"/>
    <n v="350000"/>
    <n v="0"/>
  </r>
  <r>
    <s v="2023"/>
    <x v="0"/>
    <x v="0"/>
    <x v="1"/>
    <x v="8"/>
    <s v="2 - Poder Ejecutivo"/>
    <s v="0201 - PRESIDENCIA DE LA REPÚBLICA"/>
    <s v="0016 - DIRECCION GENERAL DE DESARROLLO FRONTERIZO"/>
    <x v="1"/>
    <x v="2"/>
    <x v="4"/>
    <s v="2.6 - BIENES MUEBLES, INMUEBLES E INTANGIBLES"/>
    <s v="2.6.7 - ACTIVOS BIOLÓGICOS"/>
    <s v="N"/>
    <s v="00 - N/A"/>
    <s v="10 - FONDO GENERAL"/>
    <s v="(en blanco)"/>
    <s v="99 - MULTIPROVINCIAL"/>
    <n v="90000"/>
    <n v="0"/>
    <n v="90000"/>
    <n v="0"/>
  </r>
  <r>
    <s v="2023"/>
    <x v="0"/>
    <x v="0"/>
    <x v="1"/>
    <x v="8"/>
    <s v="2 - Poder Ejecutivo"/>
    <s v="0201 - PRESIDENCIA DE LA REPÚBLICA"/>
    <s v="0016 - DIRECCION GENERAL DE DESARROLLO FRONTERIZO"/>
    <x v="1"/>
    <x v="2"/>
    <x v="4"/>
    <s v="2.6 - BIENES MUEBLES, INMUEBLES E INTANGIBLES"/>
    <s v="2.6.7 - ACTIVOS BIOLÓGICOS"/>
    <s v="N"/>
    <s v="00 - N/A"/>
    <s v="10 - FONDO GENERAL"/>
    <s v="(en blanco)"/>
    <s v="99 - MULTIPROVINCIAL"/>
    <n v="58900"/>
    <n v="0"/>
    <n v="58900"/>
    <n v="0"/>
  </r>
  <r>
    <s v="2023"/>
    <x v="0"/>
    <x v="0"/>
    <x v="1"/>
    <x v="8"/>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8"/>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8"/>
    <s v="2 - Poder Ejecutivo"/>
    <s v="0201 - PRESIDENCIA DE LA REPÚBLICA"/>
    <s v="0018 - COMISIÓN PERMANENTE DE EFEMÉRIDES PATRIA"/>
    <x v="1"/>
    <x v="6"/>
    <x v="13"/>
    <s v="2.6 - BIENES MUEBLES, INMUEBLES E INTANGIBLES"/>
    <s v="2.6.1 - MOBILIARIO Y EQUIPO"/>
    <s v="N"/>
    <s v="00 - N/A"/>
    <s v="10 - FONDO GENERAL"/>
    <s v="(en blanco)"/>
    <s v="99 - MULTIPROVINCIAL"/>
    <n v="100000"/>
    <n v="0"/>
    <n v="81500"/>
    <n v="0"/>
  </r>
  <r>
    <s v="2023"/>
    <x v="0"/>
    <x v="0"/>
    <x v="1"/>
    <x v="8"/>
    <s v="2 - Poder Ejecutivo"/>
    <s v="0201 - PRESIDENCIA DE LA REPÚBLICA"/>
    <s v="0018 - COMISIÓN PERMANENTE DE EFEMÉRIDES PATRIA"/>
    <x v="1"/>
    <x v="6"/>
    <x v="13"/>
    <s v="2.6 - BIENES MUEBLES, INMUEBLES E INTANGIBLES"/>
    <s v="2.6.1 - MOBILIARIO Y EQUIPO"/>
    <s v="N"/>
    <s v="00 - N/A"/>
    <s v="10 - FONDO GENERAL"/>
    <s v="(en blanco)"/>
    <s v="99 - MULTIPROVINCIAL"/>
    <n v="100000"/>
    <n v="73200.22"/>
    <n v="100000"/>
    <n v="73200.22"/>
  </r>
  <r>
    <s v="2023"/>
    <x v="0"/>
    <x v="0"/>
    <x v="1"/>
    <x v="8"/>
    <s v="2 - Poder Ejecutivo"/>
    <s v="0201 - PRESIDENCIA DE LA REPÚBLICA"/>
    <s v="0018 - COMISIÓN PERMANENTE DE EFEMÉRIDES PATRIA"/>
    <x v="1"/>
    <x v="6"/>
    <x v="13"/>
    <s v="2.6 - BIENES MUEBLES, INMUEBLES E INTANGIBLES"/>
    <s v="2.6.1 - MOBILIARIO Y EQUIPO"/>
    <s v="N"/>
    <s v="00 - N/A"/>
    <s v="10 - FONDO GENERAL"/>
    <s v="(en blanco)"/>
    <s v="99 - MULTIPROVINCIAL"/>
    <n v="50000"/>
    <n v="36984.979999999996"/>
    <n v="39988"/>
    <n v="36984.980000000003"/>
  </r>
  <r>
    <s v="2023"/>
    <x v="0"/>
    <x v="0"/>
    <x v="1"/>
    <x v="8"/>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8706.0599999999977"/>
    <n v="8706.06"/>
  </r>
  <r>
    <s v="2023"/>
    <x v="0"/>
    <x v="0"/>
    <x v="1"/>
    <x v="8"/>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8"/>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78000"/>
    <n v="92339.99"/>
  </r>
  <r>
    <s v="2023"/>
    <x v="0"/>
    <x v="0"/>
    <x v="1"/>
    <x v="8"/>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40000"/>
    <n v="0"/>
    <n v="0"/>
    <n v="0"/>
  </r>
  <r>
    <s v="2023"/>
    <x v="0"/>
    <x v="0"/>
    <x v="1"/>
    <x v="8"/>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50000"/>
    <n v="0"/>
    <n v="20000"/>
    <n v="0"/>
  </r>
  <r>
    <s v="2023"/>
    <x v="0"/>
    <x v="0"/>
    <x v="1"/>
    <x v="8"/>
    <s v="2 - Poder Ejecutivo"/>
    <s v="0201 - PRESIDENCIA DE LA REPÚBLICA"/>
    <s v="0024 - AUTORIDAD NACIONAL DE ASUNTOS MARÍTIMOS (ANAMAR)"/>
    <x v="2"/>
    <x v="7"/>
    <x v="14"/>
    <s v="2.6 - BIENES MUEBLES, INMUEBLES E INTANGIBLES"/>
    <s v="2.6.5 - MAQUINARIA, OTROS EQUIPOS Y HERRAMIENTAS"/>
    <s v="N"/>
    <s v="00 - N/A"/>
    <s v="10 - FONDO GENERAL"/>
    <s v="(en blanco)"/>
    <s v="99 - MULTIPROVINCIAL"/>
    <n v="0"/>
    <n v="0"/>
    <n v="2964000"/>
    <n v="0"/>
  </r>
  <r>
    <s v="2023"/>
    <x v="0"/>
    <x v="0"/>
    <x v="1"/>
    <x v="8"/>
    <s v="2 - Poder Ejecutivo"/>
    <s v="0201 - PRESIDENCIA DE LA REPÚBLICA"/>
    <s v="0029 - VICE PRESIDENCIA DE LA REPÚBLICA"/>
    <x v="0"/>
    <x v="0"/>
    <x v="2"/>
    <s v="2.6 - BIENES MUEBLES, INMUEBLES E INTANGIBLES"/>
    <s v="2.6.1 - MOBILIARIO Y EQUIPO"/>
    <s v="N"/>
    <s v="00 - N/A"/>
    <s v="10 - FONDO GENERAL"/>
    <s v="(en blanco)"/>
    <s v="99 - MULTIPROVINCIAL"/>
    <n v="5000000"/>
    <n v="588965.99"/>
    <n v="7500000"/>
    <n v="556965.99"/>
  </r>
  <r>
    <s v="2023"/>
    <x v="0"/>
    <x v="0"/>
    <x v="1"/>
    <x v="8"/>
    <s v="2 - Poder Ejecutivo"/>
    <s v="0201 - PRESIDENCIA DE LA REPÚBLICA"/>
    <s v="0029 - VICE PRESIDENCIA DE LA REPÚBLICA"/>
    <x v="0"/>
    <x v="0"/>
    <x v="2"/>
    <s v="2.6 - BIENES MUEBLES, INMUEBLES E INTANGIBLES"/>
    <s v="2.6.1 - MOBILIARIO Y EQUIPO"/>
    <s v="N"/>
    <s v="00 - N/A"/>
    <s v="10 - FONDO GENERAL"/>
    <s v="(en blanco)"/>
    <s v="99 - MULTIPROVINCIAL"/>
    <n v="100000"/>
    <n v="0"/>
    <n v="50000"/>
    <n v="0"/>
  </r>
  <r>
    <s v="2023"/>
    <x v="0"/>
    <x v="0"/>
    <x v="1"/>
    <x v="8"/>
    <s v="2 - Poder Ejecutivo"/>
    <s v="0201 - PRESIDENCIA DE LA REPÚBLICA"/>
    <s v="0029 - VICE PRESIDENCIA DE LA REPÚBLICA"/>
    <x v="0"/>
    <x v="0"/>
    <x v="2"/>
    <s v="2.6 - BIENES MUEBLES, INMUEBLES E INTANGIBLES"/>
    <s v="2.6.1 - MOBILIARIO Y EQUIPO"/>
    <s v="N"/>
    <s v="00 - N/A"/>
    <s v="10 - FONDO GENERAL"/>
    <s v="(en blanco)"/>
    <s v="99 - MULTIPROVINCIAL"/>
    <n v="1000000"/>
    <n v="46020"/>
    <n v="1345000"/>
    <n v="46020"/>
  </r>
  <r>
    <s v="2023"/>
    <x v="0"/>
    <x v="0"/>
    <x v="1"/>
    <x v="8"/>
    <s v="2 - Poder Ejecutivo"/>
    <s v="0201 - PRESIDENCIA DE LA REPÚBLICA"/>
    <s v="0029 - VICE PRESIDENCIA DE LA REPÚBLICA"/>
    <x v="0"/>
    <x v="0"/>
    <x v="2"/>
    <s v="2.6 - BIENES MUEBLES, INMUEBLES E INTANGIBLES"/>
    <s v="2.6.1 - MOBILIARIO Y EQUIPO"/>
    <s v="N"/>
    <s v="00 - N/A"/>
    <s v="10 - FONDO GENERAL"/>
    <s v="(en blanco)"/>
    <s v="99 - MULTIPROVINCIAL"/>
    <n v="2000000"/>
    <n v="0"/>
    <n v="1050000"/>
    <n v="0"/>
  </r>
  <r>
    <s v="2023"/>
    <x v="0"/>
    <x v="0"/>
    <x v="1"/>
    <x v="8"/>
    <s v="2 - Poder Ejecutivo"/>
    <s v="0201 - PRESIDENCIA DE LA REPÚBLICA"/>
    <s v="0029 - VICE PRESIDENCIA DE LA REPÚBLICA"/>
    <x v="0"/>
    <x v="0"/>
    <x v="2"/>
    <s v="2.6 - BIENES MUEBLES, INMUEBLES E INTANGIBLES"/>
    <s v="2.6.1 - MOBILIARIO Y EQUIPO"/>
    <s v="N"/>
    <s v="00 - N/A"/>
    <s v="10 - FONDO GENERAL"/>
    <s v="(en blanco)"/>
    <s v="99 - MULTIPROVINCIAL"/>
    <n v="100000"/>
    <n v="0"/>
    <n v="50000"/>
    <n v="0"/>
  </r>
  <r>
    <s v="2023"/>
    <x v="0"/>
    <x v="0"/>
    <x v="1"/>
    <x v="8"/>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200000"/>
    <n v="183462.46"/>
    <n v="635051"/>
    <n v="156194"/>
  </r>
  <r>
    <s v="2023"/>
    <x v="0"/>
    <x v="0"/>
    <x v="1"/>
    <x v="8"/>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500000"/>
    <n v="524934.93999999994"/>
    <n v="3312935"/>
    <n v="282000"/>
  </r>
  <r>
    <s v="2023"/>
    <x v="0"/>
    <x v="0"/>
    <x v="1"/>
    <x v="8"/>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00000"/>
    <n v="0"/>
    <n v="134600"/>
    <n v="0"/>
  </r>
  <r>
    <s v="2023"/>
    <x v="0"/>
    <x v="0"/>
    <x v="1"/>
    <x v="8"/>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50000"/>
    <n v="0"/>
    <n v="50000"/>
    <n v="0"/>
  </r>
  <r>
    <s v="2023"/>
    <x v="0"/>
    <x v="0"/>
    <x v="1"/>
    <x v="8"/>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00000"/>
    <n v="14471500"/>
    <n v="17840000"/>
    <n v="0"/>
  </r>
  <r>
    <s v="2023"/>
    <x v="0"/>
    <x v="0"/>
    <x v="1"/>
    <x v="8"/>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00"/>
    <n v="0"/>
    <n v="200000"/>
    <n v="0"/>
  </r>
  <r>
    <s v="2023"/>
    <x v="0"/>
    <x v="0"/>
    <x v="1"/>
    <x v="8"/>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00"/>
    <n v="380000"/>
    <n v="10000"/>
    <n v="0"/>
  </r>
  <r>
    <s v="2023"/>
    <x v="0"/>
    <x v="0"/>
    <x v="1"/>
    <x v="8"/>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35000"/>
    <n v="1735100"/>
    <n v="1335000"/>
  </r>
  <r>
    <s v="2023"/>
    <x v="0"/>
    <x v="0"/>
    <x v="1"/>
    <x v="8"/>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0"/>
    <n v="18900"/>
    <n v="21400"/>
    <n v="18900"/>
  </r>
  <r>
    <s v="2023"/>
    <x v="0"/>
    <x v="0"/>
    <x v="1"/>
    <x v="8"/>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88900"/>
    <n v="0"/>
  </r>
  <r>
    <s v="2023"/>
    <x v="0"/>
    <x v="0"/>
    <x v="1"/>
    <x v="8"/>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1800000"/>
    <n v="0"/>
  </r>
  <r>
    <s v="2023"/>
    <x v="0"/>
    <x v="0"/>
    <x v="1"/>
    <x v="8"/>
    <s v="2 - Poder Ejecutivo"/>
    <s v="0201 - PRESIDENCIA DE LA REPÚBLICA"/>
    <s v="0031 - DIRECCION DE PRENSA DEL PRESIDENTE"/>
    <x v="0"/>
    <x v="0"/>
    <x v="2"/>
    <s v="2.6 - BIENES MUEBLES, INMUEBLES E INTANGIBLES"/>
    <s v="2.6.1 - MOBILIARIO Y EQUIPO"/>
    <s v="N"/>
    <s v="00 - N/A"/>
    <s v="10 - FONDO GENERAL"/>
    <s v="(en blanco)"/>
    <s v="99 - MULTIPROVINCIAL"/>
    <n v="1218000"/>
    <n v="212044.41000000003"/>
    <n v="295040.75"/>
    <n v="212044.41000000003"/>
  </r>
  <r>
    <s v="2023"/>
    <x v="0"/>
    <x v="0"/>
    <x v="1"/>
    <x v="8"/>
    <s v="2 - Poder Ejecutivo"/>
    <s v="0201 - PRESIDENCIA DE LA REPÚBLICA"/>
    <s v="0031 - DIRECCION DE PRENSA DEL PRESIDENTE"/>
    <x v="0"/>
    <x v="0"/>
    <x v="2"/>
    <s v="2.6 - BIENES MUEBLES, INMUEBLES E INTANGIBLES"/>
    <s v="2.6.1 - MOBILIARIO Y EQUIPO"/>
    <s v="N"/>
    <s v="00 - N/A"/>
    <s v="10 - FONDO GENERAL"/>
    <s v="(en blanco)"/>
    <s v="99 - MULTIPROVINCIAL"/>
    <n v="3182339"/>
    <n v="709641"/>
    <n v="840323"/>
    <n v="624775.92999999993"/>
  </r>
  <r>
    <s v="2023"/>
    <x v="0"/>
    <x v="0"/>
    <x v="1"/>
    <x v="8"/>
    <s v="2 - Poder Ejecutivo"/>
    <s v="0201 - PRESIDENCIA DE LA REPÚBLICA"/>
    <s v="0031 - DIRECCION DE PRENSA DEL PRESIDENTE"/>
    <x v="0"/>
    <x v="0"/>
    <x v="2"/>
    <s v="2.6 - BIENES MUEBLES, INMUEBLES E INTANGIBLES"/>
    <s v="2.6.1 - MOBILIARIO Y EQUIPO"/>
    <s v="N"/>
    <s v="00 - N/A"/>
    <s v="10 - FONDO GENERAL"/>
    <s v="(en blanco)"/>
    <s v="99 - MULTIPROVINCIAL"/>
    <n v="300000"/>
    <n v="72442.559999999998"/>
    <n v="108624.85999999999"/>
    <n v="72442.559999999998"/>
  </r>
  <r>
    <s v="2023"/>
    <x v="0"/>
    <x v="0"/>
    <x v="1"/>
    <x v="8"/>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0"/>
    <n v="79032.86"/>
    <n v="79033.859999999986"/>
    <n v="79032.86"/>
  </r>
  <r>
    <s v="2023"/>
    <x v="0"/>
    <x v="0"/>
    <x v="1"/>
    <x v="8"/>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1554198.95"/>
    <n v="1555000"/>
    <n v="1554198.95"/>
  </r>
  <r>
    <s v="2023"/>
    <x v="0"/>
    <x v="0"/>
    <x v="1"/>
    <x v="8"/>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0"/>
    <n v="244543.29"/>
    <n v="244544.96"/>
    <n v="244543.29"/>
  </r>
  <r>
    <s v="2023"/>
    <x v="0"/>
    <x v="0"/>
    <x v="1"/>
    <x v="8"/>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57260.43"/>
    <n v="57260.43"/>
    <n v="57260.43"/>
  </r>
  <r>
    <s v="2023"/>
    <x v="0"/>
    <x v="0"/>
    <x v="1"/>
    <x v="8"/>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0"/>
    <n v="678608.85"/>
    <n v="0"/>
  </r>
  <r>
    <s v="2023"/>
    <x v="0"/>
    <x v="0"/>
    <x v="1"/>
    <x v="8"/>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539135.76"/>
    <n v="540000"/>
    <n v="539135.76"/>
  </r>
  <r>
    <s v="2023"/>
    <x v="0"/>
    <x v="0"/>
    <x v="1"/>
    <x v="8"/>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54630.009999999995"/>
    <n v="1380629.99"/>
    <n v="54630.009999999995"/>
  </r>
  <r>
    <s v="2023"/>
    <x v="0"/>
    <x v="0"/>
    <x v="1"/>
    <x v="8"/>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175626.38"/>
    <n v="175625.3"/>
  </r>
  <r>
    <s v="2023"/>
    <x v="0"/>
    <x v="0"/>
    <x v="1"/>
    <x v="8"/>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0"/>
    <n v="0"/>
  </r>
  <r>
    <s v="2023"/>
    <x v="0"/>
    <x v="0"/>
    <x v="1"/>
    <x v="8"/>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305000"/>
    <n v="285540.86"/>
    <n v="505000"/>
    <n v="285540.86"/>
  </r>
  <r>
    <s v="2023"/>
    <x v="0"/>
    <x v="0"/>
    <x v="1"/>
    <x v="8"/>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1608000"/>
    <n v="4212459.37"/>
    <n v="11058000"/>
    <n v="3057511.32"/>
  </r>
  <r>
    <s v="2023"/>
    <x v="0"/>
    <x v="0"/>
    <x v="1"/>
    <x v="8"/>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2171800"/>
    <n v="40120"/>
    <n v="1171800"/>
    <n v="40120"/>
  </r>
  <r>
    <s v="2023"/>
    <x v="0"/>
    <x v="0"/>
    <x v="1"/>
    <x v="8"/>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31500"/>
    <n v="0"/>
    <n v="31500"/>
    <n v="0"/>
  </r>
  <r>
    <s v="2023"/>
    <x v="0"/>
    <x v="0"/>
    <x v="1"/>
    <x v="8"/>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16582491"/>
    <n v="540910.13"/>
    <n v="6582491"/>
    <n v="540910.13"/>
  </r>
  <r>
    <s v="2023"/>
    <x v="0"/>
    <x v="0"/>
    <x v="1"/>
    <x v="8"/>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770960"/>
    <n v="6937.22"/>
    <n v="585060"/>
    <n v="6937.22"/>
  </r>
  <r>
    <s v="2023"/>
    <x v="0"/>
    <x v="0"/>
    <x v="1"/>
    <x v="8"/>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20235636"/>
    <n v="20235636"/>
  </r>
  <r>
    <s v="2023"/>
    <x v="0"/>
    <x v="0"/>
    <x v="1"/>
    <x v="8"/>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25700"/>
    <n v="32516.68"/>
    <n v="75700"/>
    <n v="32516.68"/>
  </r>
  <r>
    <s v="2023"/>
    <x v="0"/>
    <x v="0"/>
    <x v="1"/>
    <x v="8"/>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670000"/>
    <n v="323000.01"/>
    <n v="2064900"/>
    <n v="323000.01"/>
  </r>
  <r>
    <s v="2023"/>
    <x v="0"/>
    <x v="0"/>
    <x v="1"/>
    <x v="8"/>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666840"/>
    <n v="933588.58000000007"/>
    <n v="966840"/>
    <n v="933588.58000000007"/>
  </r>
  <r>
    <s v="2023"/>
    <x v="0"/>
    <x v="0"/>
    <x v="1"/>
    <x v="8"/>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5000"/>
    <n v="0"/>
    <n v="165000"/>
    <n v="0"/>
  </r>
  <r>
    <s v="2023"/>
    <x v="0"/>
    <x v="0"/>
    <x v="1"/>
    <x v="8"/>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00000"/>
    <n v="0"/>
    <n v="100000"/>
    <n v="0"/>
  </r>
  <r>
    <s v="2023"/>
    <x v="0"/>
    <x v="0"/>
    <x v="1"/>
    <x v="8"/>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0000"/>
    <n v="0"/>
    <n v="10000"/>
    <n v="0"/>
  </r>
  <r>
    <s v="2023"/>
    <x v="0"/>
    <x v="0"/>
    <x v="1"/>
    <x v="8"/>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2731000"/>
    <n v="230550.7"/>
  </r>
  <r>
    <s v="2023"/>
    <x v="0"/>
    <x v="0"/>
    <x v="1"/>
    <x v="8"/>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39364"/>
    <n v="0"/>
  </r>
  <r>
    <s v="2023"/>
    <x v="0"/>
    <x v="0"/>
    <x v="1"/>
    <x v="8"/>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8"/>
    <s v="2 - Poder Ejecutivo"/>
    <s v="0201 - PRESIDENCIA DE LA REPÚBLICA"/>
    <s v="0033 - ECO5RD"/>
    <x v="0"/>
    <x v="0"/>
    <x v="2"/>
    <s v="2.6 - BIENES MUEBLES, INMUEBLES E INTANGIBLES"/>
    <s v="2.6.1 - MOBILIARIO Y EQUIPO"/>
    <s v="N"/>
    <s v="00 - N/A"/>
    <s v="10 - FONDO GENERAL"/>
    <s v="(en blanco)"/>
    <s v="99 - MULTIPROVINCIAL"/>
    <n v="0"/>
    <n v="1904612.2200000002"/>
    <n v="10940000"/>
    <n v="364410.14"/>
  </r>
  <r>
    <s v="2023"/>
    <x v="0"/>
    <x v="0"/>
    <x v="1"/>
    <x v="8"/>
    <s v="2 - Poder Ejecutivo"/>
    <s v="0201 - PRESIDENCIA DE LA REPÚBLICA"/>
    <s v="0033 - ECO5RD"/>
    <x v="0"/>
    <x v="0"/>
    <x v="2"/>
    <s v="2.6 - BIENES MUEBLES, INMUEBLES E INTANGIBLES"/>
    <s v="2.6.1 - MOBILIARIO Y EQUIPO"/>
    <s v="N"/>
    <s v="00 - N/A"/>
    <s v="10 - FONDO GENERAL"/>
    <s v="(en blanco)"/>
    <s v="99 - MULTIPROVINCIAL"/>
    <n v="0"/>
    <n v="130977.38"/>
    <n v="22209260"/>
    <n v="130977.38"/>
  </r>
  <r>
    <s v="2023"/>
    <x v="0"/>
    <x v="0"/>
    <x v="1"/>
    <x v="8"/>
    <s v="2 - Poder Ejecutivo"/>
    <s v="0201 - PRESIDENCIA DE LA REPÚBLICA"/>
    <s v="0033 - ECO5RD"/>
    <x v="0"/>
    <x v="0"/>
    <x v="2"/>
    <s v="2.6 - BIENES MUEBLES, INMUEBLES E INTANGIBLES"/>
    <s v="2.6.1 - MOBILIARIO Y EQUIPO"/>
    <s v="N"/>
    <s v="00 - N/A"/>
    <s v="10 - FONDO GENERAL"/>
    <s v="(en blanco)"/>
    <s v="99 - MULTIPROVINCIAL"/>
    <n v="0"/>
    <n v="365300.11"/>
    <n v="1800000"/>
    <n v="365300.11"/>
  </r>
  <r>
    <s v="2023"/>
    <x v="0"/>
    <x v="0"/>
    <x v="1"/>
    <x v="8"/>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735300.01"/>
    <n v="1760000"/>
    <n v="735300.01"/>
  </r>
  <r>
    <s v="2023"/>
    <x v="0"/>
    <x v="0"/>
    <x v="1"/>
    <x v="8"/>
    <s v="2 - Poder Ejecutivo"/>
    <s v="0201 - PRESIDENCIA DE LA REPÚBLICA"/>
    <s v="0033 - ECO5RD"/>
    <x v="0"/>
    <x v="0"/>
    <x v="2"/>
    <s v="2.6 - BIENES MUEBLES, INMUEBLES E INTANGIBLES"/>
    <s v="2.6.4 - VEHÍCULOS Y EQUIPO DE TRANSPORTE, TRACCIÓN Y ELEVACIÓN"/>
    <s v="N"/>
    <s v="00 - N/A"/>
    <s v="10 - FONDO GENERAL"/>
    <s v="(en blanco)"/>
    <s v="99 - MULTIPROVINCIAL"/>
    <n v="0"/>
    <n v="306800"/>
    <n v="400000"/>
    <n v="0"/>
  </r>
  <r>
    <s v="2023"/>
    <x v="0"/>
    <x v="0"/>
    <x v="1"/>
    <x v="8"/>
    <s v="2 - Poder Ejecutivo"/>
    <s v="0201 - PRESIDENCIA DE LA REPÚBLICA"/>
    <s v="0033 - ECO5RD"/>
    <x v="0"/>
    <x v="0"/>
    <x v="2"/>
    <s v="2.6 - BIENES MUEBLES, INMUEBLES E INTANGIBLES"/>
    <s v="2.6.5 - MAQUINARIA, OTROS EQUIPOS Y HERRAMIENTAS"/>
    <s v="N"/>
    <s v="00 - N/A"/>
    <s v="10 - FONDO GENERAL"/>
    <s v="(en blanco)"/>
    <s v="99 - MULTIPROVINCIAL"/>
    <n v="0"/>
    <n v="0"/>
    <n v="2000000"/>
    <n v="0"/>
  </r>
  <r>
    <s v="2023"/>
    <x v="0"/>
    <x v="0"/>
    <x v="1"/>
    <x v="8"/>
    <s v="2 - Poder Ejecutivo"/>
    <s v="0201 - PRESIDENCIA DE LA REPÚBLICA"/>
    <s v="0033 - ECO5RD"/>
    <x v="0"/>
    <x v="0"/>
    <x v="2"/>
    <s v="2.6 - BIENES MUEBLES, INMUEBLES E INTANGIBLES"/>
    <s v="2.6.6 - EQUIPOS DE DEFENSA Y SEGURIDAD"/>
    <s v="N"/>
    <s v="00 - N/A"/>
    <s v="10 - FONDO GENERAL"/>
    <s v="(en blanco)"/>
    <s v="99 - MULTIPROVINCIAL"/>
    <n v="0"/>
    <n v="237180"/>
    <n v="1420000"/>
    <n v="237180"/>
  </r>
  <r>
    <s v="2023"/>
    <x v="0"/>
    <x v="0"/>
    <x v="1"/>
    <x v="8"/>
    <s v="2 - Poder Ejecutivo"/>
    <s v="0201 - PRESIDENCIA DE LA REPÚBLICA"/>
    <s v="0033 - ECO5RD"/>
    <x v="0"/>
    <x v="0"/>
    <x v="2"/>
    <s v="2.7 - OBRAS"/>
    <s v="2.7.1 - OBRAS EN EDIFICACIONES"/>
    <s v="N"/>
    <s v="00 - N/A"/>
    <s v="10 - FONDO GENERAL"/>
    <s v="(en blanco)"/>
    <s v="99 - MULTIPROVINCIAL"/>
    <n v="0"/>
    <n v="0"/>
    <n v="15000000"/>
    <n v="0"/>
  </r>
  <r>
    <s v="2023"/>
    <x v="0"/>
    <x v="0"/>
    <x v="1"/>
    <x v="8"/>
    <s v="2 - Poder Ejecutivo"/>
    <s v="0201 - PRESIDENCIA DE LA REPÚBLICA"/>
    <s v="0033 - ECO5RD"/>
    <x v="0"/>
    <x v="0"/>
    <x v="2"/>
    <s v="2.7 - OBRAS"/>
    <s v="2.7.1 - OBRAS EN EDIFICACIONES"/>
    <s v="N"/>
    <s v="00 - N/A"/>
    <s v="60 - CREDITO EXTERNO"/>
    <s v="(en blanco)"/>
    <s v="99 - MULTIPROVINCIAL"/>
    <n v="0"/>
    <n v="0"/>
    <n v="1123000000"/>
    <n v="0"/>
  </r>
  <r>
    <s v="2023"/>
    <x v="0"/>
    <x v="0"/>
    <x v="1"/>
    <x v="8"/>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8"/>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8"/>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8"/>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8"/>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8"/>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8"/>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8"/>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8"/>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8"/>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51367623"/>
    <n v="0"/>
  </r>
  <r>
    <s v="2023"/>
    <x v="0"/>
    <x v="0"/>
    <x v="1"/>
    <x v="8"/>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97274627.840000004"/>
    <n v="0"/>
  </r>
  <r>
    <s v="2023"/>
    <x v="0"/>
    <x v="0"/>
    <x v="1"/>
    <x v="8"/>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3146342"/>
    <n v="0"/>
  </r>
  <r>
    <s v="2023"/>
    <x v="0"/>
    <x v="0"/>
    <x v="1"/>
    <x v="8"/>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57755824.82"/>
    <n v="0"/>
  </r>
  <r>
    <s v="2023"/>
    <x v="0"/>
    <x v="0"/>
    <x v="1"/>
    <x v="8"/>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4054575"/>
    <n v="0"/>
  </r>
  <r>
    <s v="2023"/>
    <x v="0"/>
    <x v="0"/>
    <x v="1"/>
    <x v="8"/>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8000720"/>
    <n v="0"/>
  </r>
  <r>
    <s v="2023"/>
    <x v="0"/>
    <x v="0"/>
    <x v="1"/>
    <x v="8"/>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583436"/>
    <n v="0"/>
  </r>
  <r>
    <s v="2023"/>
    <x v="0"/>
    <x v="0"/>
    <x v="1"/>
    <x v="8"/>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45323314"/>
    <n v="0"/>
  </r>
  <r>
    <s v="2023"/>
    <x v="0"/>
    <x v="0"/>
    <x v="1"/>
    <x v="8"/>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148671"/>
    <n v="0"/>
  </r>
  <r>
    <s v="2023"/>
    <x v="0"/>
    <x v="0"/>
    <x v="1"/>
    <x v="8"/>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0802000"/>
    <n v="0"/>
  </r>
  <r>
    <s v="2023"/>
    <x v="0"/>
    <x v="0"/>
    <x v="1"/>
    <x v="8"/>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1332896"/>
    <n v="0"/>
  </r>
  <r>
    <s v="2023"/>
    <x v="0"/>
    <x v="0"/>
    <x v="1"/>
    <x v="8"/>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7506006"/>
    <n v="0"/>
  </r>
  <r>
    <s v="2023"/>
    <x v="0"/>
    <x v="0"/>
    <x v="1"/>
    <x v="8"/>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6457140"/>
    <n v="0"/>
  </r>
  <r>
    <s v="2023"/>
    <x v="0"/>
    <x v="0"/>
    <x v="1"/>
    <x v="8"/>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2544800"/>
    <n v="0"/>
  </r>
  <r>
    <s v="2023"/>
    <x v="0"/>
    <x v="0"/>
    <x v="1"/>
    <x v="8"/>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3772664"/>
    <n v="0"/>
  </r>
  <r>
    <s v="2023"/>
    <x v="0"/>
    <x v="0"/>
    <x v="1"/>
    <x v="8"/>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0"/>
    <n v="0"/>
  </r>
  <r>
    <s v="2023"/>
    <x v="0"/>
    <x v="0"/>
    <x v="1"/>
    <x v="8"/>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8"/>
    <s v="2 - Poder Ejecutivo"/>
    <s v="0202 - MINISTERIO DE  INTERIOR Y POLICÍA"/>
    <s v="0001 - MINISTERIO DE INTERIOR Y POLICIA"/>
    <x v="0"/>
    <x v="0"/>
    <x v="2"/>
    <s v="2.6 - BIENES MUEBLES, INMUEBLES E INTANGIBLES"/>
    <s v="2.6.1 - MOBILIARIO Y EQUIPO"/>
    <s v="N"/>
    <s v="00 - N/A"/>
    <s v="10 - FONDO GENERAL"/>
    <s v="(en blanco)"/>
    <s v="99 - MULTIPROVINCIAL"/>
    <n v="1397323"/>
    <n v="619224.23"/>
    <n v="4897323"/>
    <n v="619224.23"/>
  </r>
  <r>
    <s v="2023"/>
    <x v="0"/>
    <x v="0"/>
    <x v="1"/>
    <x v="8"/>
    <s v="2 - Poder Ejecutivo"/>
    <s v="0202 - MINISTERIO DE  INTERIOR Y POLICÍA"/>
    <s v="0001 - MINISTERIO DE INTERIOR Y POLICIA"/>
    <x v="0"/>
    <x v="0"/>
    <x v="2"/>
    <s v="2.6 - BIENES MUEBLES, INMUEBLES E INTANGIBLES"/>
    <s v="2.6.1 - MOBILIARIO Y EQUIPO"/>
    <s v="N"/>
    <s v="00 - N/A"/>
    <s v="10 - FONDO GENERAL"/>
    <s v="(en blanco)"/>
    <s v="99 - MULTIPROVINCIAL"/>
    <n v="0"/>
    <n v="0"/>
    <n v="100000"/>
    <n v="0"/>
  </r>
  <r>
    <s v="2023"/>
    <x v="0"/>
    <x v="0"/>
    <x v="1"/>
    <x v="8"/>
    <s v="2 - Poder Ejecutivo"/>
    <s v="0202 - MINISTERIO DE  INTERIOR Y POLICÍA"/>
    <s v="0001 - MINISTERIO DE INTERIOR Y POLICIA"/>
    <x v="0"/>
    <x v="0"/>
    <x v="2"/>
    <s v="2.6 - BIENES MUEBLES, INMUEBLES E INTANGIBLES"/>
    <s v="2.6.1 - MOBILIARIO Y EQUIPO"/>
    <s v="N"/>
    <s v="00 - N/A"/>
    <s v="10 - FONDO GENERAL"/>
    <s v="(en blanco)"/>
    <s v="99 - MULTIPROVINCIAL"/>
    <n v="3154124"/>
    <n v="1345815.19"/>
    <n v="4154124"/>
    <n v="1021496.7200000001"/>
  </r>
  <r>
    <s v="2023"/>
    <x v="0"/>
    <x v="0"/>
    <x v="1"/>
    <x v="8"/>
    <s v="2 - Poder Ejecutivo"/>
    <s v="0202 - MINISTERIO DE  INTERIOR Y POLICÍA"/>
    <s v="0001 - MINISTERIO DE INTERIOR Y POLICIA"/>
    <x v="0"/>
    <x v="0"/>
    <x v="2"/>
    <s v="2.6 - BIENES MUEBLES, INMUEBLES E INTANGIBLES"/>
    <s v="2.6.1 - MOBILIARIO Y EQUIPO"/>
    <s v="N"/>
    <s v="00 - N/A"/>
    <s v="10 - FONDO GENERAL"/>
    <s v="(en blanco)"/>
    <s v="99 - MULTIPROVINCIAL"/>
    <n v="4308308"/>
    <n v="3844538.2199999997"/>
    <n v="4308308"/>
    <n v="3844538.2199999997"/>
  </r>
  <r>
    <s v="2023"/>
    <x v="0"/>
    <x v="0"/>
    <x v="1"/>
    <x v="8"/>
    <s v="2 - Poder Ejecutivo"/>
    <s v="0202 - MINISTERIO DE  INTERIOR Y POLICÍA"/>
    <s v="0001 - MINISTERIO DE INTERIOR Y POLICIA"/>
    <x v="0"/>
    <x v="0"/>
    <x v="2"/>
    <s v="2.6 - BIENES MUEBLES, INMUEBLES E INTANGIBLES"/>
    <s v="2.6.1 - MOBILIARIO Y EQUIPO"/>
    <s v="N"/>
    <s v="00 - N/A"/>
    <s v="10 - FONDO GENERAL"/>
    <s v="(en blanco)"/>
    <s v="99 - MULTIPROVINCIAL"/>
    <n v="0"/>
    <n v="0"/>
    <n v="400000"/>
    <n v="0"/>
  </r>
  <r>
    <s v="2023"/>
    <x v="0"/>
    <x v="0"/>
    <x v="1"/>
    <x v="8"/>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5179554"/>
    <n v="3632251.94"/>
    <n v="5179554"/>
    <n v="2984337.54"/>
  </r>
  <r>
    <s v="2023"/>
    <x v="0"/>
    <x v="0"/>
    <x v="1"/>
    <x v="8"/>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25441078"/>
    <n v="3001467.21"/>
    <n v="12541078"/>
    <n v="726769.5"/>
  </r>
  <r>
    <s v="2023"/>
    <x v="0"/>
    <x v="0"/>
    <x v="1"/>
    <x v="8"/>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0"/>
    <n v="19116"/>
    <n v="1000000"/>
    <n v="19116"/>
  </r>
  <r>
    <s v="2023"/>
    <x v="0"/>
    <x v="0"/>
    <x v="1"/>
    <x v="8"/>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8309215"/>
    <n v="0"/>
    <n v="8309215"/>
    <n v="0"/>
  </r>
  <r>
    <s v="2023"/>
    <x v="0"/>
    <x v="0"/>
    <x v="1"/>
    <x v="8"/>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0"/>
    <n v="695203.1"/>
    <n v="400000"/>
    <n v="695203.1"/>
  </r>
  <r>
    <s v="2023"/>
    <x v="0"/>
    <x v="0"/>
    <x v="1"/>
    <x v="8"/>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1445540"/>
    <n v="2396757"/>
    <n v="1945540"/>
    <n v="2316635"/>
  </r>
  <r>
    <s v="2023"/>
    <x v="0"/>
    <x v="0"/>
    <x v="1"/>
    <x v="8"/>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82600"/>
    <n v="381641.5"/>
    <n v="482600"/>
    <n v="381641.5"/>
  </r>
  <r>
    <s v="2023"/>
    <x v="0"/>
    <x v="0"/>
    <x v="1"/>
    <x v="8"/>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4555691"/>
    <n v="0"/>
    <n v="5255691"/>
    <n v="0"/>
  </r>
  <r>
    <s v="2023"/>
    <x v="0"/>
    <x v="0"/>
    <x v="1"/>
    <x v="8"/>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0"/>
    <n v="81888"/>
    <n v="500000"/>
    <n v="0"/>
  </r>
  <r>
    <s v="2023"/>
    <x v="0"/>
    <x v="0"/>
    <x v="1"/>
    <x v="8"/>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320635.5"/>
    <n v="4000000"/>
    <n v="0"/>
  </r>
  <r>
    <s v="2023"/>
    <x v="0"/>
    <x v="0"/>
    <x v="1"/>
    <x v="8"/>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0"/>
    <n v="200000"/>
    <n v="0"/>
  </r>
  <r>
    <s v="2023"/>
    <x v="0"/>
    <x v="0"/>
    <x v="1"/>
    <x v="8"/>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000000"/>
    <n v="1000000"/>
  </r>
  <r>
    <s v="2023"/>
    <x v="0"/>
    <x v="0"/>
    <x v="1"/>
    <x v="8"/>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600000"/>
    <n v="0"/>
    <n v="4800000"/>
    <n v="0"/>
  </r>
  <r>
    <s v="2023"/>
    <x v="0"/>
    <x v="0"/>
    <x v="1"/>
    <x v="8"/>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0"/>
    <n v="0"/>
    <n v="200000"/>
    <n v="0"/>
  </r>
  <r>
    <s v="2023"/>
    <x v="0"/>
    <x v="0"/>
    <x v="1"/>
    <x v="8"/>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190240"/>
    <n v="252773.64"/>
    <n v="490240"/>
    <n v="252773.64"/>
  </r>
  <r>
    <s v="2023"/>
    <x v="0"/>
    <x v="0"/>
    <x v="1"/>
    <x v="8"/>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0"/>
    <n v="0"/>
    <n v="300000"/>
    <n v="0"/>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0"/>
    <n v="445645.88"/>
    <n v="800000"/>
    <n v="424800"/>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0"/>
    <n v="264320"/>
    <n v="300000"/>
    <n v="264320"/>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0"/>
    <n v="0"/>
    <n v="200000"/>
    <n v="0"/>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0"/>
    <n v="979459"/>
    <n v="100000"/>
    <n v="770776"/>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1752608"/>
    <n v="354000"/>
    <n v="752608"/>
    <n v="354000"/>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481981"/>
    <n v="18172"/>
    <n v="581981"/>
    <n v="18172"/>
  </r>
  <r>
    <s v="2023"/>
    <x v="0"/>
    <x v="0"/>
    <x v="1"/>
    <x v="8"/>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0"/>
    <n v="0"/>
    <n v="100000"/>
    <n v="0"/>
  </r>
  <r>
    <s v="2023"/>
    <x v="0"/>
    <x v="0"/>
    <x v="1"/>
    <x v="8"/>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0"/>
    <n v="11624462.51"/>
    <n v="15000000"/>
    <n v="11624462.51"/>
  </r>
  <r>
    <s v="2023"/>
    <x v="0"/>
    <x v="0"/>
    <x v="1"/>
    <x v="8"/>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0"/>
    <n v="455003.99"/>
    <n v="7000000"/>
    <n v="396480"/>
  </r>
  <r>
    <s v="2023"/>
    <x v="0"/>
    <x v="0"/>
    <x v="1"/>
    <x v="8"/>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203998.4"/>
    <n v="1488784"/>
    <n v="0"/>
  </r>
  <r>
    <s v="2023"/>
    <x v="0"/>
    <x v="0"/>
    <x v="1"/>
    <x v="8"/>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400000"/>
    <n v="0"/>
  </r>
  <r>
    <s v="2023"/>
    <x v="0"/>
    <x v="0"/>
    <x v="1"/>
    <x v="8"/>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500000"/>
    <n v="0"/>
  </r>
  <r>
    <s v="2023"/>
    <x v="0"/>
    <x v="0"/>
    <x v="1"/>
    <x v="8"/>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8"/>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179658"/>
    <n v="0"/>
  </r>
  <r>
    <s v="2023"/>
    <x v="0"/>
    <x v="0"/>
    <x v="1"/>
    <x v="8"/>
    <s v="2 - Poder Ejecutivo"/>
    <s v="0202 - MINISTERIO DE  INTERIOR Y POLICÍA"/>
    <s v="0001 - MINISTERIO DE INTERIOR Y POLICIA"/>
    <x v="0"/>
    <x v="0"/>
    <x v="2"/>
    <s v="2.6 - BIENES MUEBLES, INMUEBLES E INTANGIBLES"/>
    <s v="2.6.8 - BIENES INTANGIBLES"/>
    <s v="N"/>
    <s v="00 - N/A"/>
    <s v="10 - FONDO GENERAL"/>
    <s v="(en blanco)"/>
    <s v="99 - MULTIPROVINCIAL"/>
    <n v="0"/>
    <n v="0"/>
    <n v="200000"/>
    <n v="0"/>
  </r>
  <r>
    <s v="2023"/>
    <x v="0"/>
    <x v="0"/>
    <x v="1"/>
    <x v="8"/>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12496822.41"/>
    <n v="39871010"/>
    <n v="3575764"/>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227041.18"/>
  </r>
  <r>
    <s v="2023"/>
    <x v="0"/>
    <x v="0"/>
    <x v="1"/>
    <x v="8"/>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8"/>
    <s v="2 - Poder Ejecutivo"/>
    <s v="0202 - MINISTERIO DE  INTERIOR Y POLICÍA"/>
    <s v="0001 - MINISTERIO DE INTERIOR Y POLICIA"/>
    <x v="0"/>
    <x v="1"/>
    <x v="15"/>
    <s v="2.6 - BIENES MUEBLES, INMUEBLES E INTANGIBLES"/>
    <s v="2.6.1 - MOBILIARIO Y EQUIPO"/>
    <s v="N"/>
    <s v="00 - N/A"/>
    <s v="10 - FONDO GENERAL"/>
    <s v="(en blanco)"/>
    <s v="99 - MULTIPROVINCIAL"/>
    <n v="18844792"/>
    <n v="1105360.25"/>
    <n v="17944792"/>
    <n v="860405.24"/>
  </r>
  <r>
    <s v="2023"/>
    <x v="0"/>
    <x v="0"/>
    <x v="1"/>
    <x v="8"/>
    <s v="2 - Poder Ejecutivo"/>
    <s v="0202 - MINISTERIO DE  INTERIOR Y POLICÍA"/>
    <s v="0001 - MINISTERIO DE INTERIOR Y POLICIA"/>
    <x v="0"/>
    <x v="1"/>
    <x v="15"/>
    <s v="2.6 - BIENES MUEBLES, INMUEBLES E INTANGIBLES"/>
    <s v="2.6.1 - MOBILIARIO Y EQUIPO"/>
    <s v="N"/>
    <s v="00 - N/A"/>
    <s v="10 - FONDO GENERAL"/>
    <s v="(en blanco)"/>
    <s v="99 - MULTIPROVINCIAL"/>
    <n v="37199932"/>
    <n v="520165.83000000007"/>
    <n v="38499932"/>
    <n v="0"/>
  </r>
  <r>
    <s v="2023"/>
    <x v="0"/>
    <x v="0"/>
    <x v="1"/>
    <x v="8"/>
    <s v="2 - Poder Ejecutivo"/>
    <s v="0202 - MINISTERIO DE  INTERIOR Y POLICÍA"/>
    <s v="0001 - MINISTERIO DE INTERIOR Y POLICIA"/>
    <x v="0"/>
    <x v="1"/>
    <x v="15"/>
    <s v="2.6 - BIENES MUEBLES, INMUEBLES E INTANGIBLES"/>
    <s v="2.6.1 - MOBILIARIO Y EQUIPO"/>
    <s v="N"/>
    <s v="00 - N/A"/>
    <s v="10 - FONDO GENERAL"/>
    <s v="(en blanco)"/>
    <s v="99 - MULTIPROVINCIAL"/>
    <n v="4557679"/>
    <n v="5890679.2499999991"/>
    <n v="4257679"/>
    <n v="5890679.25"/>
  </r>
  <r>
    <s v="2023"/>
    <x v="0"/>
    <x v="0"/>
    <x v="1"/>
    <x v="8"/>
    <s v="2 - Poder Ejecutivo"/>
    <s v="0202 - MINISTERIO DE  INTERIOR Y POLICÍA"/>
    <s v="0001 - MINISTERIO DE INTERIOR Y POLICIA"/>
    <x v="0"/>
    <x v="1"/>
    <x v="15"/>
    <s v="2.6 - BIENES MUEBLES, INMUEBLES E INTANGIBLES"/>
    <s v="2.6.1 - MOBILIARIO Y EQUIPO"/>
    <s v="N"/>
    <s v="00 - N/A"/>
    <s v="10 - FONDO GENERAL"/>
    <s v="(en blanco)"/>
    <s v="99 - MULTIPROVINCIAL"/>
    <n v="1699840"/>
    <n v="0"/>
    <n v="1699840"/>
    <n v="0"/>
  </r>
  <r>
    <s v="2023"/>
    <x v="0"/>
    <x v="0"/>
    <x v="1"/>
    <x v="8"/>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0"/>
    <n v="608970.41"/>
    <n v="2064000"/>
    <n v="157335.29999999999"/>
  </r>
  <r>
    <s v="2023"/>
    <x v="0"/>
    <x v="0"/>
    <x v="1"/>
    <x v="8"/>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10252690"/>
    <n v="556989.5"/>
    <n v="9752690"/>
    <n v="556989.5"/>
  </r>
  <r>
    <s v="2023"/>
    <x v="0"/>
    <x v="0"/>
    <x v="1"/>
    <x v="8"/>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993168"/>
    <n v="0"/>
    <n v="2929168"/>
    <n v="0"/>
  </r>
  <r>
    <s v="2023"/>
    <x v="0"/>
    <x v="0"/>
    <x v="1"/>
    <x v="8"/>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7926106"/>
    <n v="204132"/>
    <n v="8076106"/>
    <n v="10169.5"/>
  </r>
  <r>
    <s v="2023"/>
    <x v="0"/>
    <x v="0"/>
    <x v="1"/>
    <x v="8"/>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8"/>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0000"/>
    <n v="0"/>
    <n v="87400000"/>
    <n v="0"/>
  </r>
  <r>
    <s v="2023"/>
    <x v="0"/>
    <x v="0"/>
    <x v="1"/>
    <x v="8"/>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2560"/>
    <n v="127850.44"/>
    <n v="402560"/>
    <n v="127850.44"/>
  </r>
  <r>
    <s v="2023"/>
    <x v="0"/>
    <x v="0"/>
    <x v="1"/>
    <x v="8"/>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0"/>
    <n v="7174.4"/>
    <n v="50000"/>
    <n v="7174.4"/>
  </r>
  <r>
    <s v="2023"/>
    <x v="0"/>
    <x v="0"/>
    <x v="1"/>
    <x v="8"/>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0"/>
    <n v="0"/>
    <n v="1400000"/>
    <n v="0"/>
  </r>
  <r>
    <s v="2023"/>
    <x v="0"/>
    <x v="0"/>
    <x v="1"/>
    <x v="8"/>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99999"/>
    <n v="0"/>
    <n v="1499999"/>
    <n v="0"/>
  </r>
  <r>
    <s v="2023"/>
    <x v="0"/>
    <x v="0"/>
    <x v="1"/>
    <x v="8"/>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0"/>
    <n v="436663.53"/>
    <n v="950000"/>
    <n v="0"/>
  </r>
  <r>
    <s v="2023"/>
    <x v="0"/>
    <x v="0"/>
    <x v="1"/>
    <x v="8"/>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1020000"/>
    <n v="135258.79999999999"/>
    <n v="2520000"/>
    <n v="135258.79999999999"/>
  </r>
  <r>
    <s v="2023"/>
    <x v="0"/>
    <x v="0"/>
    <x v="1"/>
    <x v="8"/>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2370930"/>
    <n v="416982.5"/>
    <n v="2370930"/>
    <n v="216382.5"/>
  </r>
  <r>
    <s v="2023"/>
    <x v="0"/>
    <x v="0"/>
    <x v="1"/>
    <x v="8"/>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5303371"/>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8"/>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8"/>
    <s v="2 - Poder Ejecutivo"/>
    <s v="0202 - MINISTERIO DE  INTERIOR Y POLICÍA"/>
    <s v="0001 - POLICIA NACIONAL"/>
    <x v="0"/>
    <x v="1"/>
    <x v="15"/>
    <s v="2.6 - BIENES MUEBLES, INMUEBLES E INTANGIBLES"/>
    <s v="2.6.1 - MOBILIARIO Y EQUIPO"/>
    <s v="N"/>
    <s v="00 - N/A"/>
    <s v="10 - FONDO GENERAL"/>
    <s v="(en blanco)"/>
    <s v="99 - MULTIPROVINCIAL"/>
    <n v="17208780"/>
    <n v="18477341.800000001"/>
    <n v="26220294.780000001"/>
    <n v="11920562.18"/>
  </r>
  <r>
    <s v="2023"/>
    <x v="0"/>
    <x v="0"/>
    <x v="1"/>
    <x v="8"/>
    <s v="2 - Poder Ejecutivo"/>
    <s v="0202 - MINISTERIO DE  INTERIOR Y POLICÍA"/>
    <s v="0001 - POLICIA NACIONAL"/>
    <x v="0"/>
    <x v="1"/>
    <x v="15"/>
    <s v="2.6 - BIENES MUEBLES, INMUEBLES E INTANGIBLES"/>
    <s v="2.6.1 - MOBILIARIO Y EQUIPO"/>
    <s v="N"/>
    <s v="00 - N/A"/>
    <s v="10 - FONDO GENERAL"/>
    <s v="(en blanco)"/>
    <s v="99 - MULTIPROVINCIAL"/>
    <n v="5000000"/>
    <n v="0"/>
    <n v="818812"/>
    <n v="0"/>
  </r>
  <r>
    <s v="2023"/>
    <x v="0"/>
    <x v="0"/>
    <x v="1"/>
    <x v="8"/>
    <s v="2 - Poder Ejecutivo"/>
    <s v="0202 - MINISTERIO DE  INTERIOR Y POLICÍA"/>
    <s v="0001 - POLICIA NACIONAL"/>
    <x v="0"/>
    <x v="1"/>
    <x v="15"/>
    <s v="2.6 - BIENES MUEBLES, INMUEBLES E INTANGIBLES"/>
    <s v="2.6.1 - MOBILIARIO Y EQUIPO"/>
    <s v="N"/>
    <s v="00 - N/A"/>
    <s v="10 - FONDO GENERAL"/>
    <s v="(en blanco)"/>
    <s v="99 - MULTIPROVINCIAL"/>
    <n v="25000000"/>
    <n v="122329591.13000001"/>
    <n v="131224591.33999997"/>
    <n v="43666084.139999993"/>
  </r>
  <r>
    <s v="2023"/>
    <x v="0"/>
    <x v="0"/>
    <x v="1"/>
    <x v="8"/>
    <s v="2 - Poder Ejecutivo"/>
    <s v="0202 - MINISTERIO DE  INTERIOR Y POLICÍA"/>
    <s v="0001 - POLICIA NACIONAL"/>
    <x v="0"/>
    <x v="1"/>
    <x v="15"/>
    <s v="2.6 - BIENES MUEBLES, INMUEBLES E INTANGIBLES"/>
    <s v="2.6.1 - MOBILIARIO Y EQUIPO"/>
    <s v="N"/>
    <s v="00 - N/A"/>
    <s v="10 - FONDO GENERAL"/>
    <s v="(en blanco)"/>
    <s v="99 - MULTIPROVINCIAL"/>
    <n v="522400"/>
    <n v="0"/>
    <n v="522400"/>
    <n v="0"/>
  </r>
  <r>
    <s v="2023"/>
    <x v="0"/>
    <x v="0"/>
    <x v="1"/>
    <x v="8"/>
    <s v="2 - Poder Ejecutivo"/>
    <s v="0202 - MINISTERIO DE  INTERIOR Y POLICÍA"/>
    <s v="0001 - POLICIA NACIONAL"/>
    <x v="0"/>
    <x v="1"/>
    <x v="15"/>
    <s v="2.6 - BIENES MUEBLES, INMUEBLES E INTANGIBLES"/>
    <s v="2.6.1 - MOBILIARIO Y EQUIPO"/>
    <s v="N"/>
    <s v="00 - N/A"/>
    <s v="10 - FONDO GENERAL"/>
    <s v="(en blanco)"/>
    <s v="99 - MULTIPROVINCIAL"/>
    <n v="778000"/>
    <n v="0"/>
    <n v="678000"/>
    <n v="0"/>
  </r>
  <r>
    <s v="2023"/>
    <x v="0"/>
    <x v="0"/>
    <x v="1"/>
    <x v="8"/>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0"/>
    <n v="8470786.7699999996"/>
    <n v="11859326"/>
    <n v="7172786.7699999996"/>
  </r>
  <r>
    <s v="2023"/>
    <x v="0"/>
    <x v="0"/>
    <x v="1"/>
    <x v="8"/>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61645000"/>
    <n v="61717960"/>
    <n v="61645000"/>
  </r>
  <r>
    <s v="2023"/>
    <x v="0"/>
    <x v="0"/>
    <x v="1"/>
    <x v="8"/>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00000000"/>
    <n v="577307085"/>
    <n v="891481910.75999999"/>
    <n v="286154000"/>
  </r>
  <r>
    <s v="2023"/>
    <x v="0"/>
    <x v="0"/>
    <x v="1"/>
    <x v="8"/>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30000000"/>
    <n v="119908638.30000001"/>
    <n v="137288795.29999998"/>
    <n v="27588732.399999999"/>
  </r>
  <r>
    <s v="2023"/>
    <x v="0"/>
    <x v="0"/>
    <x v="1"/>
    <x v="8"/>
    <s v="2 - Poder Ejecutivo"/>
    <s v="0202 - MINISTERIO DE  INTERIOR Y POLICÍA"/>
    <s v="0001 - POLICIA NACIONAL"/>
    <x v="0"/>
    <x v="1"/>
    <x v="15"/>
    <s v="2.6 - BIENES MUEBLES, INMUEBLES E INTANGIBLES"/>
    <s v="2.6.4 - VEHÍCULOS Y EQUIPO DE TRANSPORTE, TRACCIÓN Y ELEVACIÓN"/>
    <s v="N"/>
    <s v="00 - N/A"/>
    <s v="20 - FONDOS CON DESTINO ESPECÍFICO"/>
    <s v="(en blanco)"/>
    <s v="99 - MULTIPROVINCIAL"/>
    <n v="0"/>
    <n v="0"/>
    <n v="9918000"/>
    <n v="0"/>
  </r>
  <r>
    <s v="2023"/>
    <x v="0"/>
    <x v="0"/>
    <x v="1"/>
    <x v="8"/>
    <s v="2 - Poder Ejecutivo"/>
    <s v="0202 - MINISTERIO DE  INTERIOR Y POLICÍA"/>
    <s v="0001 - POLICIA NACIONAL"/>
    <x v="0"/>
    <x v="1"/>
    <x v="15"/>
    <s v="2.6 - BIENES MUEBLES, INMUEBLES E INTANGIBLES"/>
    <s v="2.6.5 - MAQUINARIA, OTROS EQUIPOS Y HERRAMIENTAS"/>
    <s v="N"/>
    <s v="00 - N/A"/>
    <s v="10 - FONDO GENERAL"/>
    <s v="(en blanco)"/>
    <s v="99 - MULTIPROVINCIAL"/>
    <n v="5266589"/>
    <n v="0"/>
    <n v="964696"/>
    <n v="0"/>
  </r>
  <r>
    <s v="2023"/>
    <x v="0"/>
    <x v="0"/>
    <x v="1"/>
    <x v="8"/>
    <s v="2 - Poder Ejecutivo"/>
    <s v="0202 - MINISTERIO DE  INTERIOR Y POLICÍA"/>
    <s v="0001 - POLICIA NACIONAL"/>
    <x v="0"/>
    <x v="1"/>
    <x v="15"/>
    <s v="2.6 - BIENES MUEBLES, INMUEBLES E INTANGIBLES"/>
    <s v="2.6.5 - MAQUINARIA, OTROS EQUIPOS Y HERRAMIENTAS"/>
    <s v="N"/>
    <s v="00 - N/A"/>
    <s v="10 - FONDO GENERAL"/>
    <s v="(en blanco)"/>
    <s v="99 - MULTIPROVINCIAL"/>
    <n v="10000000"/>
    <n v="0"/>
    <n v="45077"/>
    <n v="0"/>
  </r>
  <r>
    <s v="2023"/>
    <x v="0"/>
    <x v="0"/>
    <x v="1"/>
    <x v="8"/>
    <s v="2 - Poder Ejecutivo"/>
    <s v="0202 - MINISTERIO DE  INTERIOR Y POLICÍA"/>
    <s v="0001 - POLICIA NACIONAL"/>
    <x v="0"/>
    <x v="1"/>
    <x v="15"/>
    <s v="2.6 - BIENES MUEBLES, INMUEBLES E INTANGIBLES"/>
    <s v="2.6.5 - MAQUINARIA, OTROS EQUIPOS Y HERRAMIENTAS"/>
    <s v="N"/>
    <s v="00 - N/A"/>
    <s v="10 - FONDO GENERAL"/>
    <s v="(en blanco)"/>
    <s v="99 - MULTIPROVINCIAL"/>
    <n v="0"/>
    <n v="4770813.9800000004"/>
    <n v="9983813.9800000004"/>
    <n v="0"/>
  </r>
  <r>
    <s v="2023"/>
    <x v="0"/>
    <x v="0"/>
    <x v="1"/>
    <x v="8"/>
    <s v="2 - Poder Ejecutivo"/>
    <s v="0202 - MINISTERIO DE  INTERIOR Y POLICÍA"/>
    <s v="0001 - POLICIA NACIONAL"/>
    <x v="0"/>
    <x v="1"/>
    <x v="15"/>
    <s v="2.6 - BIENES MUEBLES, INMUEBLES E INTANGIBLES"/>
    <s v="2.6.5 - MAQUINARIA, OTROS EQUIPOS Y HERRAMIENTAS"/>
    <s v="N"/>
    <s v="00 - N/A"/>
    <s v="10 - FONDO GENERAL"/>
    <s v="(en blanco)"/>
    <s v="99 - MULTIPROVINCIAL"/>
    <n v="0"/>
    <n v="375061952.32000005"/>
    <n v="374998952.31999999"/>
    <n v="81598312.739999995"/>
  </r>
  <r>
    <s v="2023"/>
    <x v="0"/>
    <x v="0"/>
    <x v="1"/>
    <x v="8"/>
    <s v="2 - Poder Ejecutivo"/>
    <s v="0202 - MINISTERIO DE  INTERIOR Y POLICÍA"/>
    <s v="0001 - POLICIA NACIONAL"/>
    <x v="0"/>
    <x v="1"/>
    <x v="15"/>
    <s v="2.6 - BIENES MUEBLES, INMUEBLES E INTANGIBLES"/>
    <s v="2.6.5 - MAQUINARIA, OTROS EQUIPOS Y HERRAMIENTAS"/>
    <s v="N"/>
    <s v="00 - N/A"/>
    <s v="10 - FONDO GENERAL"/>
    <s v="(en blanco)"/>
    <s v="99 - MULTIPROVINCIAL"/>
    <n v="0"/>
    <n v="20224678.120000001"/>
    <n v="20224678.119999997"/>
    <n v="4280355.62"/>
  </r>
  <r>
    <s v="2023"/>
    <x v="0"/>
    <x v="0"/>
    <x v="1"/>
    <x v="8"/>
    <s v="2 - Poder Ejecutivo"/>
    <s v="0202 - MINISTERIO DE  INTERIOR Y POLICÍA"/>
    <s v="0001 - POLICIA NACIONAL"/>
    <x v="0"/>
    <x v="1"/>
    <x v="15"/>
    <s v="2.6 - BIENES MUEBLES, INMUEBLES E INTANGIBLES"/>
    <s v="2.6.5 - MAQUINARIA, OTROS EQUIPOS Y HERRAMIENTAS"/>
    <s v="N"/>
    <s v="00 - N/A"/>
    <s v="10 - FONDO GENERAL"/>
    <s v="(en blanco)"/>
    <s v="99 - MULTIPROVINCIAL"/>
    <n v="0"/>
    <n v="83590"/>
    <n v="94180.5"/>
    <n v="16718"/>
  </r>
  <r>
    <s v="2023"/>
    <x v="0"/>
    <x v="0"/>
    <x v="1"/>
    <x v="8"/>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76326000"/>
    <n v="176326000"/>
    <n v="0"/>
  </r>
  <r>
    <s v="2023"/>
    <x v="0"/>
    <x v="0"/>
    <x v="1"/>
    <x v="8"/>
    <s v="2 - Poder Ejecutivo"/>
    <s v="0202 - MINISTERIO DE  INTERIOR Y POLICÍA"/>
    <s v="0001 - POLICIA NACIONAL"/>
    <x v="0"/>
    <x v="1"/>
    <x v="15"/>
    <s v="2.6 - BIENES MUEBLES, INMUEBLES E INTANGIBLES"/>
    <s v="2.6.6 - EQUIPOS DE DEFENSA Y SEGURIDAD"/>
    <s v="N"/>
    <s v="00 - N/A"/>
    <s v="10 - FONDO GENERAL"/>
    <s v="(en blanco)"/>
    <s v="99 - MULTIPROVINCIAL"/>
    <n v="0"/>
    <n v="7575000"/>
    <n v="7675000"/>
    <n v="7575000"/>
  </r>
  <r>
    <s v="2023"/>
    <x v="0"/>
    <x v="0"/>
    <x v="1"/>
    <x v="8"/>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8"/>
    <s v="2 - Poder Ejecutivo"/>
    <s v="0202 - MINISTERIO DE  INTERIOR Y POLICÍA"/>
    <s v="0001 - POLICIA NACIONAL"/>
    <x v="0"/>
    <x v="1"/>
    <x v="15"/>
    <s v="2.7 - OBRAS"/>
    <s v="2.7.1 - OBRAS EN EDIFICACIONES"/>
    <s v="N"/>
    <s v="00 - N/A"/>
    <s v="10 - FONDO GENERAL"/>
    <s v="(en blanco)"/>
    <s v="99 - MULTIPROVINCIAL"/>
    <n v="0"/>
    <n v="0"/>
    <n v="159962391.88"/>
    <n v="0"/>
  </r>
  <r>
    <s v="2023"/>
    <x v="0"/>
    <x v="0"/>
    <x v="1"/>
    <x v="8"/>
    <s v="2 - Poder Ejecutivo"/>
    <s v="0202 - MINISTERIO DE  INTERIOR Y POLICÍA"/>
    <s v="0001 - POLICIA NACIONAL"/>
    <x v="0"/>
    <x v="1"/>
    <x v="15"/>
    <s v="2.7 - OBRAS"/>
    <s v="2.7.1 - OBRAS EN EDIFICACIONES"/>
    <s v="N"/>
    <s v="00 - N/A"/>
    <s v="20 - FONDOS CON DESTINO ESPECÍFICO"/>
    <s v="(en blanco)"/>
    <s v="99 - MULTIPROVINCIAL"/>
    <n v="0"/>
    <n v="0"/>
    <n v="14743606.779999999"/>
    <n v="0"/>
  </r>
  <r>
    <s v="2023"/>
    <x v="0"/>
    <x v="0"/>
    <x v="1"/>
    <x v="8"/>
    <s v="2 - Poder Ejecutivo"/>
    <s v="0202 - MINISTERIO DE  INTERIOR Y POLICÍA"/>
    <s v="0002 - DIRECCIÓN GENERAL DE MIGRACIÓN"/>
    <x v="0"/>
    <x v="1"/>
    <x v="16"/>
    <s v="2.6 - BIENES MUEBLES, INMUEBLES E INTANGIBLES"/>
    <s v="2.6.1 - MOBILIARIO Y EQUIPO"/>
    <s v="N"/>
    <s v="00 - N/A"/>
    <s v="10 - FONDO GENERAL"/>
    <s v="(en blanco)"/>
    <s v="99 - MULTIPROVINCIAL"/>
    <n v="0"/>
    <n v="247139.20000000001"/>
    <n v="300000"/>
    <n v="247139.20000000001"/>
  </r>
  <r>
    <s v="2023"/>
    <x v="0"/>
    <x v="0"/>
    <x v="1"/>
    <x v="8"/>
    <s v="2 - Poder Ejecutivo"/>
    <s v="0202 - MINISTERIO DE  INTERIOR Y POLICÍA"/>
    <s v="0002 - DIRECCIÓN GENERAL DE MIGRACIÓN"/>
    <x v="0"/>
    <x v="1"/>
    <x v="16"/>
    <s v="2.6 - BIENES MUEBLES, INMUEBLES E INTANGIBLES"/>
    <s v="2.6.1 - MOBILIARIO Y EQUIPO"/>
    <s v="N"/>
    <s v="00 - N/A"/>
    <s v="10 - FONDO GENERAL"/>
    <s v="(en blanco)"/>
    <s v="99 - MULTIPROVINCIAL"/>
    <n v="0"/>
    <n v="96847.73000000001"/>
    <n v="22710134.799999997"/>
    <n v="0"/>
  </r>
  <r>
    <s v="2023"/>
    <x v="0"/>
    <x v="0"/>
    <x v="1"/>
    <x v="8"/>
    <s v="2 - Poder Ejecutivo"/>
    <s v="0202 - MINISTERIO DE  INTERIOR Y POLICÍA"/>
    <s v="0002 - DIRECCIÓN GENERAL DE MIGRACIÓN"/>
    <x v="0"/>
    <x v="1"/>
    <x v="16"/>
    <s v="2.6 - BIENES MUEBLES, INMUEBLES E INTANGIBLES"/>
    <s v="2.6.1 - MOBILIARIO Y EQUIPO"/>
    <s v="N"/>
    <s v="00 - N/A"/>
    <s v="10 - FONDO GENERAL"/>
    <s v="(en blanco)"/>
    <s v="99 - MULTIPROVINCIAL"/>
    <n v="0"/>
    <n v="35618.300000000003"/>
    <n v="55880"/>
    <n v="35618.300000000003"/>
  </r>
  <r>
    <s v="2023"/>
    <x v="0"/>
    <x v="0"/>
    <x v="1"/>
    <x v="8"/>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2512370"/>
    <n v="9802823.209999999"/>
    <n v="10074611"/>
    <n v="4608226.2699999996"/>
  </r>
  <r>
    <s v="2023"/>
    <x v="0"/>
    <x v="0"/>
    <x v="1"/>
    <x v="8"/>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25600"/>
    <n v="394710"/>
    <n v="25600"/>
    <n v="394710"/>
  </r>
  <r>
    <s v="2023"/>
    <x v="0"/>
    <x v="0"/>
    <x v="1"/>
    <x v="8"/>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3317010"/>
    <n v="114834274.36"/>
    <n v="118176180.95"/>
    <n v="78075670.140000001"/>
  </r>
  <r>
    <s v="2023"/>
    <x v="0"/>
    <x v="0"/>
    <x v="1"/>
    <x v="8"/>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457200"/>
    <n v="3666779.0599999996"/>
    <n v="836000"/>
    <n v="2325716.1800000002"/>
  </r>
  <r>
    <s v="2023"/>
    <x v="0"/>
    <x v="0"/>
    <x v="1"/>
    <x v="8"/>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395600"/>
    <n v="725615.64000000013"/>
    <n v="634100"/>
    <n v="8921.7900000000009"/>
  </r>
  <r>
    <s v="2023"/>
    <x v="0"/>
    <x v="0"/>
    <x v="1"/>
    <x v="8"/>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9999.99"/>
    <n v="25000"/>
    <n v="9999.99"/>
  </r>
  <r>
    <s v="2023"/>
    <x v="0"/>
    <x v="0"/>
    <x v="1"/>
    <x v="8"/>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770571.09"/>
    <n v="930000"/>
    <n v="0"/>
  </r>
  <r>
    <s v="2023"/>
    <x v="0"/>
    <x v="0"/>
    <x v="1"/>
    <x v="8"/>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051600"/>
    <n v="1170000.03"/>
    <n v="1195900"/>
    <n v="1170000.03"/>
  </r>
  <r>
    <s v="2023"/>
    <x v="0"/>
    <x v="0"/>
    <x v="1"/>
    <x v="8"/>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5600"/>
    <n v="13444444.41"/>
    <n v="13507890"/>
    <n v="3235839.31"/>
  </r>
  <r>
    <s v="2023"/>
    <x v="0"/>
    <x v="0"/>
    <x v="1"/>
    <x v="8"/>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25600"/>
    <n v="0"/>
    <n v="25600"/>
    <n v="0"/>
  </r>
  <r>
    <s v="2023"/>
    <x v="0"/>
    <x v="0"/>
    <x v="1"/>
    <x v="8"/>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13629174"/>
    <n v="0"/>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0"/>
    <n v="0"/>
    <n v="0"/>
    <n v="0"/>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0"/>
    <n v="0"/>
    <n v="100000"/>
    <n v="0"/>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25600"/>
    <n v="132330100"/>
    <n v="133000000"/>
    <n v="132330100"/>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25600"/>
    <n v="0"/>
    <n v="212829.04999999981"/>
    <n v="0"/>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0"/>
    <n v="44225.29"/>
    <n v="383137.45"/>
    <n v="44225.29"/>
  </r>
  <r>
    <s v="2023"/>
    <x v="0"/>
    <x v="0"/>
    <x v="1"/>
    <x v="8"/>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25600"/>
    <n v="0"/>
    <n v="25600"/>
    <n v="0"/>
  </r>
  <r>
    <s v="2023"/>
    <x v="0"/>
    <x v="0"/>
    <x v="1"/>
    <x v="8"/>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48578.239999999998"/>
    <n v="50000"/>
    <n v="48578.239999999998"/>
  </r>
  <r>
    <s v="2023"/>
    <x v="0"/>
    <x v="0"/>
    <x v="1"/>
    <x v="8"/>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0"/>
    <n v="450000"/>
    <n v="0"/>
  </r>
  <r>
    <s v="2023"/>
    <x v="0"/>
    <x v="0"/>
    <x v="1"/>
    <x v="8"/>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0"/>
    <n v="790000"/>
    <n v="0"/>
  </r>
  <r>
    <s v="2023"/>
    <x v="0"/>
    <x v="0"/>
    <x v="1"/>
    <x v="8"/>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258892"/>
    <n v="4998960"/>
    <n v="0"/>
  </r>
  <r>
    <s v="2023"/>
    <x v="0"/>
    <x v="0"/>
    <x v="1"/>
    <x v="8"/>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0"/>
    <n v="15000"/>
    <n v="0"/>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25600"/>
    <n v="0"/>
    <n v="113636.12"/>
    <n v="0"/>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25600"/>
    <n v="13810.72"/>
    <n v="41170.199999999997"/>
    <n v="13810.72"/>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360600"/>
    <n v="5793415.0800000001"/>
    <n v="5095600"/>
    <n v="1078142.3999999999"/>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25600"/>
    <n v="0"/>
    <n v="25600"/>
    <n v="0"/>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25600"/>
    <n v="996678.64999999991"/>
    <n v="1250537.97"/>
    <n v="446140.68"/>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100600"/>
    <n v="3842644.62"/>
    <n v="4453035.5"/>
    <n v="3842644.62"/>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25600"/>
    <n v="243792.8"/>
    <n v="277600"/>
    <n v="243792.8"/>
  </r>
  <r>
    <s v="2023"/>
    <x v="0"/>
    <x v="0"/>
    <x v="1"/>
    <x v="8"/>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1100"/>
    <n v="583827.07999999996"/>
    <n v="240500"/>
    <n v="12093.01"/>
  </r>
  <r>
    <s v="2023"/>
    <x v="0"/>
    <x v="0"/>
    <x v="1"/>
    <x v="8"/>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342955.2"/>
    <n v="2901083.2"/>
    <n v="71083.199999999997"/>
  </r>
  <r>
    <s v="2023"/>
    <x v="0"/>
    <x v="0"/>
    <x v="1"/>
    <x v="8"/>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270894.55"/>
    <n v="249631.55"/>
  </r>
  <r>
    <s v="2023"/>
    <x v="0"/>
    <x v="0"/>
    <x v="1"/>
    <x v="8"/>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11740396.49"/>
    <n v="259795.88"/>
  </r>
  <r>
    <s v="2023"/>
    <x v="0"/>
    <x v="0"/>
    <x v="1"/>
    <x v="8"/>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106386835.19"/>
    <n v="107536580"/>
    <n v="1484672"/>
  </r>
  <r>
    <s v="2023"/>
    <x v="0"/>
    <x v="0"/>
    <x v="1"/>
    <x v="8"/>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23800"/>
    <n v="0"/>
  </r>
  <r>
    <s v="2023"/>
    <x v="0"/>
    <x v="0"/>
    <x v="1"/>
    <x v="8"/>
    <s v="2 - Poder Ejecutivo"/>
    <s v="0202 - MINISTERIO DE  INTERIOR Y POLICÍA"/>
    <s v="0002 - DIRECCIÓN GENERAL DE MIGRACIÓN"/>
    <x v="0"/>
    <x v="1"/>
    <x v="16"/>
    <s v="2.7 - OBRAS"/>
    <s v="2.7.1 - OBRAS EN EDIFICACIONES"/>
    <s v="N"/>
    <s v="00 - N/A"/>
    <s v="10 - FONDO GENERAL"/>
    <s v="(en blanco)"/>
    <s v="99 - MULTIPROVINCIAL"/>
    <n v="0"/>
    <n v="0"/>
    <n v="90639151.950000003"/>
    <n v="0"/>
  </r>
  <r>
    <s v="2023"/>
    <x v="0"/>
    <x v="0"/>
    <x v="1"/>
    <x v="8"/>
    <s v="2 - Poder Ejecutivo"/>
    <s v="0202 - MINISTERIO DE  INTERIOR Y POLICÍA"/>
    <s v="0002 - DIRECCIÓN GENERAL DE MIGRACIÓN"/>
    <x v="0"/>
    <x v="1"/>
    <x v="16"/>
    <s v="2.7 - OBRAS"/>
    <s v="2.7.1 - OBRAS EN EDIFICACIONES"/>
    <s v="N"/>
    <s v="00 - N/A"/>
    <s v="20 - FONDOS CON DESTINO ESPECÍFICO"/>
    <s v="(en blanco)"/>
    <s v="99 - MULTIPROVINCIAL"/>
    <n v="90000000"/>
    <n v="76243986.5"/>
    <n v="84096791.060000002"/>
    <n v="7603478.4199999999"/>
  </r>
  <r>
    <s v="2023"/>
    <x v="0"/>
    <x v="0"/>
    <x v="1"/>
    <x v="8"/>
    <s v="2 - Poder Ejecutivo"/>
    <s v="0202 - MINISTERIO DE  INTERIOR Y POLICÍA"/>
    <s v="0002 - INSTITUTO POLICIAL DE EDUCACION"/>
    <x v="1"/>
    <x v="8"/>
    <x v="17"/>
    <s v="2.6 - BIENES MUEBLES, INMUEBLES E INTANGIBLES"/>
    <s v="2.6.1 - MOBILIARIO Y EQUIPO"/>
    <s v="N"/>
    <s v="00 - N/A"/>
    <s v="10 - FONDO GENERAL"/>
    <s v="(en blanco)"/>
    <s v="99 - MULTIPROVINCIAL"/>
    <n v="723928"/>
    <n v="297426.65000000002"/>
    <n v="297426.65000000002"/>
    <n v="297426.65000000002"/>
  </r>
  <r>
    <s v="2023"/>
    <x v="0"/>
    <x v="0"/>
    <x v="1"/>
    <x v="8"/>
    <s v="2 - Poder Ejecutivo"/>
    <s v="0202 - MINISTERIO DE  INTERIOR Y POLICÍA"/>
    <s v="0002 - INSTITUTO POLICIAL DE EDUCACION"/>
    <x v="1"/>
    <x v="8"/>
    <x v="17"/>
    <s v="2.6 - BIENES MUEBLES, INMUEBLES E INTANGIBLES"/>
    <s v="2.6.1 - MOBILIARIO Y EQUIPO"/>
    <s v="N"/>
    <s v="00 - N/A"/>
    <s v="10 - FONDO GENERAL"/>
    <s v="(en blanco)"/>
    <s v="99 - MULTIPROVINCIAL"/>
    <n v="902700"/>
    <n v="0"/>
    <n v="0"/>
    <n v="0"/>
  </r>
  <r>
    <s v="2023"/>
    <x v="0"/>
    <x v="0"/>
    <x v="1"/>
    <x v="8"/>
    <s v="2 - Poder Ejecutivo"/>
    <s v="0202 - MINISTERIO DE  INTERIOR Y POLICÍA"/>
    <s v="0002 - INSTITUTO POLICIAL DE EDUCACION"/>
    <x v="1"/>
    <x v="8"/>
    <x v="17"/>
    <s v="2.6 - BIENES MUEBLES, INMUEBLES E INTANGIBLES"/>
    <s v="2.6.1 - MOBILIARIO Y EQUIPO"/>
    <s v="N"/>
    <s v="00 - N/A"/>
    <s v="10 - FONDO GENERAL"/>
    <s v="(en blanco)"/>
    <s v="99 - MULTIPROVINCIAL"/>
    <n v="1500000"/>
    <n v="537131"/>
    <n v="537131"/>
    <n v="537131"/>
  </r>
  <r>
    <s v="2023"/>
    <x v="0"/>
    <x v="0"/>
    <x v="1"/>
    <x v="8"/>
    <s v="2 - Poder Ejecutivo"/>
    <s v="0202 - MINISTERIO DE  INTERIOR Y POLICÍA"/>
    <s v="0002 - INSTITUTO POLICIAL DE EDUCACION"/>
    <x v="1"/>
    <x v="8"/>
    <x v="17"/>
    <s v="2.6 - BIENES MUEBLES, INMUEBLES E INTANGIBLES"/>
    <s v="2.6.1 - MOBILIARIO Y EQUIPO"/>
    <s v="N"/>
    <s v="00 - N/A"/>
    <s v="10 - FONDO GENERAL"/>
    <s v="(en blanco)"/>
    <s v="99 - MULTIPROVINCIAL"/>
    <n v="200000"/>
    <n v="28355.4"/>
    <n v="28355.399999999994"/>
    <n v="28355.4"/>
  </r>
  <r>
    <s v="2023"/>
    <x v="0"/>
    <x v="0"/>
    <x v="1"/>
    <x v="8"/>
    <s v="2 - Poder Ejecutivo"/>
    <s v="0202 - MINISTERIO DE  INTERIOR Y POLICÍA"/>
    <s v="0002 - INSTITUTO POLICIAL DE EDUCACION"/>
    <x v="1"/>
    <x v="8"/>
    <x v="17"/>
    <s v="2.6 - BIENES MUEBLES, INMUEBLES E INTANGIBLES"/>
    <s v="2.6.1 - MOBILIARIO Y EQUIPO"/>
    <s v="N"/>
    <s v="00 - N/A"/>
    <s v="10 - FONDO GENERAL"/>
    <s v="(en blanco)"/>
    <s v="99 - MULTIPROVINCIAL"/>
    <n v="700000"/>
    <n v="0"/>
    <n v="0"/>
    <n v="0"/>
  </r>
  <r>
    <s v="2023"/>
    <x v="0"/>
    <x v="0"/>
    <x v="1"/>
    <x v="8"/>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399679.27"/>
    <n v="399679.27"/>
  </r>
  <r>
    <s v="2023"/>
    <x v="0"/>
    <x v="0"/>
    <x v="1"/>
    <x v="8"/>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1519318"/>
    <n v="307018.48"/>
    <n v="307018.48"/>
    <n v="259694.4"/>
  </r>
  <r>
    <s v="2023"/>
    <x v="0"/>
    <x v="0"/>
    <x v="1"/>
    <x v="8"/>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870082"/>
    <n v="821318.02"/>
    <n v="821318.02"/>
    <n v="821318.02"/>
  </r>
  <r>
    <s v="2023"/>
    <x v="0"/>
    <x v="0"/>
    <x v="1"/>
    <x v="8"/>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0"/>
    <n v="0"/>
    <n v="0"/>
    <n v="0"/>
  </r>
  <r>
    <s v="2023"/>
    <x v="0"/>
    <x v="0"/>
    <x v="1"/>
    <x v="8"/>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0"/>
    <n v="70788.2"/>
    <n v="70788.2"/>
    <n v="0"/>
  </r>
  <r>
    <s v="2023"/>
    <x v="0"/>
    <x v="0"/>
    <x v="1"/>
    <x v="8"/>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0"/>
    <n v="0"/>
    <n v="177.27"/>
    <n v="0"/>
  </r>
  <r>
    <s v="2023"/>
    <x v="0"/>
    <x v="0"/>
    <x v="1"/>
    <x v="8"/>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826188.13"/>
    <n v="936365.4"/>
  </r>
  <r>
    <s v="2023"/>
    <x v="0"/>
    <x v="0"/>
    <x v="1"/>
    <x v="8"/>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0"/>
    <n v="0"/>
  </r>
  <r>
    <s v="2023"/>
    <x v="0"/>
    <x v="0"/>
    <x v="1"/>
    <x v="8"/>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8"/>
    <s v="2 - Poder Ejecutivo"/>
    <s v="0202 - MINISTERIO DE  INTERIOR Y POLICÍA"/>
    <s v="0003 - INSTITUTO NACIONAL DE MIGRACION"/>
    <x v="0"/>
    <x v="1"/>
    <x v="16"/>
    <s v="2.6 - BIENES MUEBLES, INMUEBLES E INTANGIBLES"/>
    <s v="2.6.1 - MOBILIARIO Y EQUIPO"/>
    <s v="N"/>
    <s v="00 - N/A"/>
    <s v="10 - FONDO GENERAL"/>
    <s v="(en blanco)"/>
    <s v="99 - MULTIPROVINCIAL"/>
    <n v="50000"/>
    <n v="260921.60000000001"/>
    <n v="245712"/>
    <n v="260921.60000000001"/>
  </r>
  <r>
    <s v="2023"/>
    <x v="0"/>
    <x v="0"/>
    <x v="1"/>
    <x v="8"/>
    <s v="2 - Poder Ejecutivo"/>
    <s v="0202 - MINISTERIO DE  INTERIOR Y POLICÍA"/>
    <s v="0003 - INSTITUTO NACIONAL DE MIGRACION"/>
    <x v="0"/>
    <x v="1"/>
    <x v="16"/>
    <s v="2.6 - BIENES MUEBLES, INMUEBLES E INTANGIBLES"/>
    <s v="2.6.1 - MOBILIARIO Y EQUIPO"/>
    <s v="N"/>
    <s v="00 - N/A"/>
    <s v="10 - FONDO GENERAL"/>
    <s v="(en blanco)"/>
    <s v="99 - MULTIPROVINCIAL"/>
    <n v="50000"/>
    <n v="104099.6"/>
    <n v="83033.600000000006"/>
    <n v="104099.6"/>
  </r>
  <r>
    <s v="2023"/>
    <x v="0"/>
    <x v="0"/>
    <x v="1"/>
    <x v="8"/>
    <s v="2 - Poder Ejecutivo"/>
    <s v="0202 - MINISTERIO DE  INTERIOR Y POLICÍA"/>
    <s v="0003 - INSTITUTO NACIONAL DE MIGRACION"/>
    <x v="0"/>
    <x v="1"/>
    <x v="16"/>
    <s v="2.6 - BIENES MUEBLES, INMUEBLES E INTANGIBLES"/>
    <s v="2.6.1 - MOBILIARIO Y EQUIPO"/>
    <s v="N"/>
    <s v="00 - N/A"/>
    <s v="10 - FONDO GENERAL"/>
    <s v="(en blanco)"/>
    <s v="99 - MULTIPROVINCIAL"/>
    <n v="50000"/>
    <n v="8903.01"/>
    <n v="50000"/>
    <n v="8903"/>
  </r>
  <r>
    <s v="2023"/>
    <x v="0"/>
    <x v="0"/>
    <x v="1"/>
    <x v="8"/>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0000000009"/>
  </r>
  <r>
    <s v="2023"/>
    <x v="0"/>
    <x v="0"/>
    <x v="1"/>
    <x v="8"/>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8"/>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0"/>
    <n v="17466.88"/>
    <n v="17466.87"/>
    <n v="17466.88"/>
  </r>
  <r>
    <s v="2023"/>
    <x v="0"/>
    <x v="0"/>
    <x v="1"/>
    <x v="8"/>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18000"/>
    <n v="0"/>
    <n v="533.13000000000102"/>
    <n v="0"/>
  </r>
  <r>
    <s v="2023"/>
    <x v="0"/>
    <x v="0"/>
    <x v="1"/>
    <x v="8"/>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12500"/>
    <n v="0"/>
    <n v="12500"/>
    <n v="0"/>
  </r>
  <r>
    <s v="2023"/>
    <x v="0"/>
    <x v="0"/>
    <x v="1"/>
    <x v="8"/>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64966.399999999994"/>
    <n v="0"/>
  </r>
  <r>
    <s v="2023"/>
    <x v="0"/>
    <x v="0"/>
    <x v="1"/>
    <x v="8"/>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0"/>
    <n v="17695.800000000003"/>
    <n v="40000"/>
    <n v="17695.800000000003"/>
  </r>
  <r>
    <s v="2023"/>
    <x v="0"/>
    <x v="0"/>
    <x v="1"/>
    <x v="8"/>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800000"/>
    <n v="1040790.54"/>
    <n v="1074000"/>
    <n v="416117.8"/>
  </r>
  <r>
    <s v="2023"/>
    <x v="0"/>
    <x v="0"/>
    <x v="1"/>
    <x v="8"/>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230000"/>
    <n v="62916.1"/>
    <n v="130000"/>
    <n v="62916.1"/>
  </r>
  <r>
    <s v="2023"/>
    <x v="0"/>
    <x v="0"/>
    <x v="1"/>
    <x v="8"/>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750000"/>
    <n v="220664.85"/>
    <n v="710000"/>
    <n v="220664.85"/>
  </r>
  <r>
    <s v="2023"/>
    <x v="0"/>
    <x v="0"/>
    <x v="1"/>
    <x v="8"/>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15000"/>
    <n v="0"/>
    <n v="15000"/>
    <n v="0"/>
  </r>
  <r>
    <s v="2023"/>
    <x v="0"/>
    <x v="0"/>
    <x v="1"/>
    <x v="8"/>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283000"/>
    <n v="36389.82"/>
    <n v="109000"/>
    <n v="36389.82"/>
  </r>
  <r>
    <s v="2023"/>
    <x v="0"/>
    <x v="0"/>
    <x v="1"/>
    <x v="8"/>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107000"/>
    <n v="45782.21"/>
    <n v="107000"/>
    <n v="45782.21"/>
  </r>
  <r>
    <s v="2023"/>
    <x v="0"/>
    <x v="0"/>
    <x v="1"/>
    <x v="8"/>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0"/>
    <n v="42387.43"/>
    <n v="60000"/>
    <n v="42387.43"/>
  </r>
  <r>
    <s v="2023"/>
    <x v="0"/>
    <x v="0"/>
    <x v="1"/>
    <x v="8"/>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2000000"/>
    <n v="8611925.0700000003"/>
    <n v="9030494"/>
    <n v="1948329.96"/>
  </r>
  <r>
    <s v="2023"/>
    <x v="0"/>
    <x v="0"/>
    <x v="1"/>
    <x v="8"/>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500000"/>
    <n v="0"/>
    <n v="0"/>
    <n v="0"/>
  </r>
  <r>
    <s v="2023"/>
    <x v="0"/>
    <x v="0"/>
    <x v="1"/>
    <x v="8"/>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2000000"/>
    <n v="263730"/>
    <n v="1205487.92"/>
    <n v="263730"/>
  </r>
  <r>
    <s v="2023"/>
    <x v="0"/>
    <x v="0"/>
    <x v="1"/>
    <x v="8"/>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00000"/>
    <n v="1030765.87"/>
    <n v="1235994.48"/>
    <n v="927881.2"/>
  </r>
  <r>
    <s v="2023"/>
    <x v="0"/>
    <x v="0"/>
    <x v="1"/>
    <x v="8"/>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0"/>
    <n v="0"/>
    <n v="21500"/>
    <n v="0"/>
  </r>
  <r>
    <s v="2023"/>
    <x v="0"/>
    <x v="0"/>
    <x v="1"/>
    <x v="8"/>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0"/>
    <n v="2104000"/>
    <n v="0"/>
  </r>
  <r>
    <s v="2023"/>
    <x v="0"/>
    <x v="0"/>
    <x v="1"/>
    <x v="8"/>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0"/>
    <n v="199346.84"/>
    <n v="210000"/>
    <n v="0"/>
  </r>
  <r>
    <s v="2023"/>
    <x v="0"/>
    <x v="0"/>
    <x v="1"/>
    <x v="8"/>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0"/>
    <n v="525973.19999999995"/>
    <n v="531000"/>
    <n v="525973.19999999995"/>
  </r>
  <r>
    <s v="2023"/>
    <x v="0"/>
    <x v="0"/>
    <x v="1"/>
    <x v="8"/>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0"/>
    <n v="409505.52"/>
    <n v="0"/>
  </r>
  <r>
    <s v="2023"/>
    <x v="0"/>
    <x v="0"/>
    <x v="1"/>
    <x v="8"/>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64999.12"/>
    <n v="65000"/>
    <n v="64999.12"/>
  </r>
  <r>
    <s v="2023"/>
    <x v="0"/>
    <x v="0"/>
    <x v="1"/>
    <x v="8"/>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0"/>
    <n v="900000"/>
    <n v="0"/>
  </r>
  <r>
    <s v="2023"/>
    <x v="0"/>
    <x v="0"/>
    <x v="1"/>
    <x v="8"/>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1333101.8999999999"/>
    <n v="448950"/>
    <n v="1333101.8999999999"/>
  </r>
  <r>
    <s v="2023"/>
    <x v="0"/>
    <x v="0"/>
    <x v="1"/>
    <x v="8"/>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3014700.48"/>
    <n v="18064022"/>
    <n v="1564784.97"/>
  </r>
  <r>
    <s v="2023"/>
    <x v="0"/>
    <x v="0"/>
    <x v="1"/>
    <x v="8"/>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135228"/>
    <n v="150000"/>
    <n v="135228"/>
  </r>
  <r>
    <s v="2023"/>
    <x v="0"/>
    <x v="0"/>
    <x v="1"/>
    <x v="8"/>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66386.8"/>
    <n v="66390"/>
    <n v="66386.8"/>
  </r>
  <r>
    <s v="2023"/>
    <x v="0"/>
    <x v="0"/>
    <x v="1"/>
    <x v="8"/>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1072245.94"/>
    <n v="2079231"/>
    <n v="0"/>
  </r>
  <r>
    <s v="2023"/>
    <x v="0"/>
    <x v="0"/>
    <x v="1"/>
    <x v="8"/>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50000"/>
    <n v="34450.1"/>
    <n v="100000"/>
    <n v="34450.1"/>
  </r>
  <r>
    <s v="2023"/>
    <x v="0"/>
    <x v="0"/>
    <x v="1"/>
    <x v="8"/>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50000"/>
    <n v="34347.03"/>
    <n v="70000"/>
    <n v="34347.03"/>
  </r>
  <r>
    <s v="2023"/>
    <x v="0"/>
    <x v="0"/>
    <x v="1"/>
    <x v="8"/>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0"/>
    <n v="70794.100000000006"/>
    <n v="80000"/>
    <n v="70794.100000000006"/>
  </r>
  <r>
    <s v="2023"/>
    <x v="0"/>
    <x v="0"/>
    <x v="1"/>
    <x v="8"/>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8"/>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50000"/>
    <n v="0"/>
    <n v="20000"/>
    <n v="0"/>
  </r>
  <r>
    <s v="2023"/>
    <x v="0"/>
    <x v="0"/>
    <x v="1"/>
    <x v="8"/>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50000"/>
    <n v="0"/>
    <n v="50000"/>
    <n v="0"/>
  </r>
  <r>
    <s v="2023"/>
    <x v="0"/>
    <x v="0"/>
    <x v="1"/>
    <x v="8"/>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50000"/>
    <n v="0"/>
    <n v="50000"/>
    <n v="0"/>
  </r>
  <r>
    <s v="2023"/>
    <x v="0"/>
    <x v="0"/>
    <x v="1"/>
    <x v="8"/>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8"/>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1000000"/>
    <n v="0"/>
    <n v="21206.630000000005"/>
    <n v="0"/>
  </r>
  <r>
    <s v="2023"/>
    <x v="0"/>
    <x v="0"/>
    <x v="1"/>
    <x v="8"/>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1200000"/>
    <n v="1345570.52"/>
    <n v="2946749.2600000002"/>
    <n v="1345570.52"/>
  </r>
  <r>
    <s v="2023"/>
    <x v="0"/>
    <x v="0"/>
    <x v="1"/>
    <x v="8"/>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150000"/>
    <n v="86791.99"/>
    <n v="86792"/>
    <n v="86791.99"/>
  </r>
  <r>
    <s v="2023"/>
    <x v="0"/>
    <x v="0"/>
    <x v="1"/>
    <x v="8"/>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0"/>
    <n v="138793.37"/>
    <n v="138793.37"/>
    <n v="138793.37"/>
  </r>
  <r>
    <s v="2023"/>
    <x v="0"/>
    <x v="0"/>
    <x v="1"/>
    <x v="8"/>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8"/>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0"/>
    <n v="198800.03"/>
    <n v="198900"/>
    <n v="198800.03"/>
  </r>
  <r>
    <s v="2023"/>
    <x v="0"/>
    <x v="0"/>
    <x v="1"/>
    <x v="8"/>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500000"/>
    <n v="0"/>
    <n v="0"/>
    <n v="0"/>
  </r>
  <r>
    <s v="2023"/>
    <x v="0"/>
    <x v="0"/>
    <x v="1"/>
    <x v="8"/>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500000"/>
    <n v="2101410.08"/>
    <n v="6514371.25"/>
    <n v="2101410.08"/>
  </r>
  <r>
    <s v="2023"/>
    <x v="0"/>
    <x v="0"/>
    <x v="1"/>
    <x v="8"/>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0"/>
    <n v="32266510.000000004"/>
    <n v="32290622.990000002"/>
    <n v="5130050"/>
  </r>
  <r>
    <s v="2023"/>
    <x v="0"/>
    <x v="0"/>
    <x v="1"/>
    <x v="8"/>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2942667.86"/>
    <n v="15058465.479999995"/>
    <n v="2942667.86"/>
  </r>
  <r>
    <s v="2023"/>
    <x v="0"/>
    <x v="0"/>
    <x v="1"/>
    <x v="8"/>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150000"/>
    <n v="198199.83"/>
    <n v="100000"/>
    <n v="141489.03"/>
  </r>
  <r>
    <s v="2023"/>
    <x v="0"/>
    <x v="0"/>
    <x v="1"/>
    <x v="8"/>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150000"/>
    <n v="21150.03"/>
    <n v="50000"/>
    <n v="0"/>
  </r>
  <r>
    <s v="2023"/>
    <x v="0"/>
    <x v="0"/>
    <x v="1"/>
    <x v="8"/>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200000"/>
    <n v="0"/>
    <n v="135000"/>
    <n v="0"/>
  </r>
  <r>
    <s v="2023"/>
    <x v="0"/>
    <x v="0"/>
    <x v="1"/>
    <x v="8"/>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00"/>
    <n v="0"/>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0"/>
    <n v="82576.06"/>
    <n v="98000"/>
    <n v="82576.06"/>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40000"/>
    <n v="0"/>
    <n v="5000"/>
    <n v="0"/>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0"/>
    <n v="338723.33999999997"/>
    <n v="549000"/>
    <n v="338723.33999999997"/>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58000"/>
    <n v="10626.84"/>
    <n v="3000"/>
    <n v="10626.84"/>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150000"/>
    <n v="0"/>
    <n v="25000"/>
    <n v="0"/>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600000"/>
    <n v="478261.89"/>
    <n v="547800"/>
    <n v="341263.89"/>
  </r>
  <r>
    <s v="2023"/>
    <x v="0"/>
    <x v="0"/>
    <x v="1"/>
    <x v="8"/>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40500"/>
    <n v="43373.14"/>
    <n v="40500"/>
    <n v="14457.73"/>
  </r>
  <r>
    <s v="2023"/>
    <x v="0"/>
    <x v="0"/>
    <x v="1"/>
    <x v="8"/>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8"/>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168"/>
    <n v="0"/>
  </r>
  <r>
    <s v="2023"/>
    <x v="0"/>
    <x v="0"/>
    <x v="1"/>
    <x v="8"/>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17325"/>
    <n v="71598.010000000009"/>
    <n v="72325"/>
    <n v="71598.010000000009"/>
  </r>
  <r>
    <s v="2023"/>
    <x v="0"/>
    <x v="0"/>
    <x v="1"/>
    <x v="8"/>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50000"/>
    <n v="70446"/>
    <n v="138827"/>
    <n v="70446"/>
  </r>
  <r>
    <s v="2023"/>
    <x v="0"/>
    <x v="0"/>
    <x v="1"/>
    <x v="8"/>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20000"/>
    <n v="129154.54000000001"/>
    <n v="137782.56"/>
    <n v="129154.54000000001"/>
  </r>
  <r>
    <s v="2023"/>
    <x v="0"/>
    <x v="0"/>
    <x v="1"/>
    <x v="8"/>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0000"/>
    <n v="77950.8"/>
    <n v="77950.8"/>
    <n v="77950.8"/>
  </r>
  <r>
    <s v="2023"/>
    <x v="0"/>
    <x v="0"/>
    <x v="1"/>
    <x v="8"/>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000"/>
    <n v="0"/>
    <n v="5000"/>
    <n v="0"/>
  </r>
  <r>
    <s v="2023"/>
    <x v="0"/>
    <x v="0"/>
    <x v="1"/>
    <x v="8"/>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0"/>
    <n v="0"/>
    <n v="48000"/>
    <n v="0"/>
  </r>
  <r>
    <s v="2023"/>
    <x v="0"/>
    <x v="0"/>
    <x v="1"/>
    <x v="8"/>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50000"/>
    <n v="71844"/>
    <n v="110194"/>
    <n v="71844"/>
  </r>
  <r>
    <s v="2023"/>
    <x v="0"/>
    <x v="0"/>
    <x v="1"/>
    <x v="8"/>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100000"/>
    <n v="162698.4"/>
    <n v="165844"/>
    <n v="162698.4"/>
  </r>
  <r>
    <s v="2023"/>
    <x v="0"/>
    <x v="0"/>
    <x v="1"/>
    <x v="8"/>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50000"/>
    <n v="34043"/>
    <n v="96583"/>
    <n v="34043"/>
  </r>
  <r>
    <s v="2023"/>
    <x v="0"/>
    <x v="0"/>
    <x v="1"/>
    <x v="8"/>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60000"/>
    <n v="0"/>
    <n v="1154.3099999999977"/>
    <n v="0"/>
  </r>
  <r>
    <s v="2023"/>
    <x v="0"/>
    <x v="0"/>
    <x v="1"/>
    <x v="8"/>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0"/>
    <n v="0"/>
    <n v="7500"/>
    <n v="0"/>
  </r>
  <r>
    <s v="2023"/>
    <x v="0"/>
    <x v="0"/>
    <x v="1"/>
    <x v="8"/>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350000"/>
    <n v="170982"/>
    <n v="250000"/>
    <n v="170982"/>
  </r>
  <r>
    <s v="2023"/>
    <x v="0"/>
    <x v="0"/>
    <x v="1"/>
    <x v="8"/>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400000"/>
    <n v="186530"/>
    <n v="300000"/>
    <n v="120000"/>
  </r>
  <r>
    <s v="2023"/>
    <x v="0"/>
    <x v="0"/>
    <x v="1"/>
    <x v="8"/>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150000"/>
    <n v="57674.27"/>
    <n v="100000"/>
    <n v="57674.27"/>
  </r>
  <r>
    <s v="2023"/>
    <x v="0"/>
    <x v="0"/>
    <x v="1"/>
    <x v="8"/>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8"/>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8"/>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0"/>
    <n v="0"/>
  </r>
  <r>
    <s v="2023"/>
    <x v="0"/>
    <x v="0"/>
    <x v="1"/>
    <x v="8"/>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35000"/>
    <n v="32137.3"/>
    <n v="34530"/>
    <n v="32137.3"/>
  </r>
  <r>
    <s v="2023"/>
    <x v="0"/>
    <x v="0"/>
    <x v="1"/>
    <x v="8"/>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30000"/>
    <n v="55460"/>
    <n v="55470"/>
    <n v="55460"/>
  </r>
  <r>
    <s v="2023"/>
    <x v="0"/>
    <x v="0"/>
    <x v="1"/>
    <x v="8"/>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400000"/>
    <n v="0"/>
    <n v="0"/>
    <n v="0"/>
  </r>
  <r>
    <s v="2023"/>
    <x v="0"/>
    <x v="0"/>
    <x v="1"/>
    <x v="8"/>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000000"/>
    <n v="17953.7"/>
    <n v="17953.699999999953"/>
    <n v="17953.7"/>
  </r>
  <r>
    <s v="2023"/>
    <x v="0"/>
    <x v="0"/>
    <x v="1"/>
    <x v="8"/>
    <s v="2 - Poder Ejecutivo"/>
    <s v="0202 - MINISTERIO DE  INTERIOR Y POLICÍA"/>
    <s v="0008 - HOSPITAL GENERAL DOCENTE DE LA POLICIA NACIONAL"/>
    <x v="1"/>
    <x v="5"/>
    <x v="21"/>
    <s v="2.6 - BIENES MUEBLES, INMUEBLES E INTANGIBLES"/>
    <s v="2.6.1 - MOBILIARIO Y EQUIPO"/>
    <s v="N"/>
    <s v="00 - N/A"/>
    <s v="20 - FONDOS CON DESTINO ESPECÍFICO"/>
    <s v="(en blanco)"/>
    <s v="99 - MULTIPROVINCIAL"/>
    <n v="0"/>
    <n v="992380"/>
    <n v="1000000"/>
    <n v="0"/>
  </r>
  <r>
    <s v="2023"/>
    <x v="0"/>
    <x v="0"/>
    <x v="1"/>
    <x v="8"/>
    <s v="2 - Poder Ejecutivo"/>
    <s v="0202 - MINISTERIO DE  INTERIOR Y POLICÍA"/>
    <s v="0008 - HOSPITAL GENERAL DOCENTE DE LA POLICIA NACIONAL"/>
    <x v="1"/>
    <x v="5"/>
    <x v="21"/>
    <s v="2.6 - BIENES MUEBLES, INMUEBLES E INTANGIBLES"/>
    <s v="2.6.1 - MOBILIARIO Y EQUIPO"/>
    <s v="N"/>
    <s v="00 - N/A"/>
    <s v="20 - FONDOS CON DESTINO ESPECÍFICO"/>
    <s v="(en blanco)"/>
    <s v="99 - MULTIPROVINCIAL"/>
    <n v="0"/>
    <n v="1299991.8400000001"/>
    <n v="1300000"/>
    <n v="0"/>
  </r>
  <r>
    <s v="2023"/>
    <x v="0"/>
    <x v="0"/>
    <x v="1"/>
    <x v="8"/>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0"/>
    <n v="0"/>
  </r>
  <r>
    <s v="2023"/>
    <x v="0"/>
    <x v="0"/>
    <x v="1"/>
    <x v="8"/>
    <s v="2 - Poder Ejecutivo"/>
    <s v="0202 - MINISTERIO DE  INTERIOR Y POLICÍA"/>
    <s v="0008 - HOSPITAL GENERAL DOCENTE DE LA POLICIA NACIONAL"/>
    <x v="1"/>
    <x v="5"/>
    <x v="21"/>
    <s v="2.6 - BIENES MUEBLES, INMUEBLES E INTANGIBLES"/>
    <s v="2.6.3 - EQUIPO E INSTRUMENTAL, CIENTÍFICO Y LABORATORIO"/>
    <s v="N"/>
    <s v="00 - N/A"/>
    <s v="20 - FONDOS CON DESTINO ESPECÍFICO"/>
    <s v="(en blanco)"/>
    <s v="99 - MULTIPROVINCIAL"/>
    <n v="0"/>
    <n v="0"/>
    <n v="500000"/>
    <n v="0"/>
  </r>
  <r>
    <s v="2023"/>
    <x v="0"/>
    <x v="0"/>
    <x v="1"/>
    <x v="8"/>
    <s v="2 - Poder Ejecutivo"/>
    <s v="0202 - MINISTERIO DE  INTERIOR Y POLICÍA"/>
    <s v="0008 - HOSPITAL GENERAL DOCENTE DE LA POLICIA NACIONAL"/>
    <x v="1"/>
    <x v="5"/>
    <x v="21"/>
    <s v="2.6 - BIENES MUEBLES, INMUEBLES E INTANGIBLES"/>
    <s v="2.6.8 - BIENES INTANGIBLES"/>
    <s v="N"/>
    <s v="00 - N/A"/>
    <s v="20 - FONDOS CON DESTINO ESPECÍFICO"/>
    <s v="(en blanco)"/>
    <s v="99 - MULTIPROVINCIAL"/>
    <n v="0"/>
    <n v="180000"/>
    <n v="180000"/>
    <n v="180000"/>
  </r>
  <r>
    <s v="2023"/>
    <x v="0"/>
    <x v="0"/>
    <x v="1"/>
    <x v="8"/>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150000"/>
    <n v="149997.91"/>
    <n v="150000"/>
    <n v="149997.91"/>
  </r>
  <r>
    <s v="2023"/>
    <x v="0"/>
    <x v="0"/>
    <x v="1"/>
    <x v="8"/>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250000"/>
    <n v="246838.11"/>
    <n v="250000"/>
    <n v="246838.11"/>
  </r>
  <r>
    <s v="2023"/>
    <x v="0"/>
    <x v="0"/>
    <x v="1"/>
    <x v="8"/>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100000"/>
    <n v="45999.99"/>
    <n v="45800"/>
    <n v="45999.99"/>
  </r>
  <r>
    <s v="2023"/>
    <x v="0"/>
    <x v="0"/>
    <x v="1"/>
    <x v="8"/>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0"/>
    <n v="93974.96"/>
    <n v="94000"/>
    <n v="93974.96"/>
  </r>
  <r>
    <s v="2023"/>
    <x v="0"/>
    <x v="0"/>
    <x v="1"/>
    <x v="8"/>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0"/>
    <n v="84452.62"/>
    <n v="86860"/>
    <n v="84452.62"/>
  </r>
  <r>
    <s v="2023"/>
    <x v="0"/>
    <x v="0"/>
    <x v="1"/>
    <x v="8"/>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300000"/>
    <n v="6325"/>
    <n v="8590"/>
    <n v="6325"/>
  </r>
  <r>
    <s v="2023"/>
    <x v="0"/>
    <x v="0"/>
    <x v="1"/>
    <x v="8"/>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8"/>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0"/>
    <n v="13550"/>
    <n v="0"/>
  </r>
  <r>
    <s v="2023"/>
    <x v="0"/>
    <x v="0"/>
    <x v="1"/>
    <x v="8"/>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03341.59"/>
    <n v="103500"/>
    <n v="103341.59"/>
  </r>
  <r>
    <s v="2023"/>
    <x v="0"/>
    <x v="0"/>
    <x v="1"/>
    <x v="8"/>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30680"/>
    <n v="38000"/>
    <n v="30680"/>
  </r>
  <r>
    <s v="2023"/>
    <x v="0"/>
    <x v="0"/>
    <x v="1"/>
    <x v="8"/>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49543.06"/>
    <n v="29200"/>
    <n v="49543.06"/>
  </r>
  <r>
    <s v="2023"/>
    <x v="0"/>
    <x v="0"/>
    <x v="1"/>
    <x v="8"/>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8"/>
    <s v="2 - Poder Ejecutivo"/>
    <s v="0203 - MINISTERIO DE DEFENSA"/>
    <s v="0001 - ARMADA DE LA REPUBLICA DOMINICANA"/>
    <x v="0"/>
    <x v="4"/>
    <x v="22"/>
    <s v="2.6 - BIENES MUEBLES, INMUEBLES E INTANGIBLES"/>
    <s v="2.6.1 - MOBILIARIO Y EQUIPO"/>
    <s v="N"/>
    <s v="00 - N/A"/>
    <s v="10 - FONDO GENERAL"/>
    <s v="(en blanco)"/>
    <s v="99 - MULTIPROVINCIAL"/>
    <n v="8000000"/>
    <n v="4273262.97"/>
    <n v="4305010"/>
    <n v="4273262.97"/>
  </r>
  <r>
    <s v="2023"/>
    <x v="0"/>
    <x v="0"/>
    <x v="1"/>
    <x v="8"/>
    <s v="2 - Poder Ejecutivo"/>
    <s v="0203 - MINISTERIO DE DEFENSA"/>
    <s v="0001 - ARMADA DE LA REPUBLICA DOMINICANA"/>
    <x v="0"/>
    <x v="4"/>
    <x v="22"/>
    <s v="2.6 - BIENES MUEBLES, INMUEBLES E INTANGIBLES"/>
    <s v="2.6.1 - MOBILIARIO Y EQUIPO"/>
    <s v="N"/>
    <s v="00 - N/A"/>
    <s v="10 - FONDO GENERAL"/>
    <s v="(en blanco)"/>
    <s v="99 - MULTIPROVINCIAL"/>
    <n v="2000000"/>
    <n v="1938032"/>
    <n v="2000000"/>
    <n v="1938032"/>
  </r>
  <r>
    <s v="2023"/>
    <x v="0"/>
    <x v="0"/>
    <x v="1"/>
    <x v="8"/>
    <s v="2 - Poder Ejecutivo"/>
    <s v="0203 - MINISTERIO DE DEFENSA"/>
    <s v="0001 - ARMADA DE LA REPUBLICA DOMINICANA"/>
    <x v="0"/>
    <x v="4"/>
    <x v="22"/>
    <s v="2.6 - BIENES MUEBLES, INMUEBLES E INTANGIBLES"/>
    <s v="2.6.1 - MOBILIARIO Y EQUIPO"/>
    <s v="N"/>
    <s v="00 - N/A"/>
    <s v="10 - FONDO GENERAL"/>
    <s v="(en blanco)"/>
    <s v="99 - MULTIPROVINCIAL"/>
    <n v="3400000"/>
    <n v="2678882.2800000003"/>
    <n v="2840000"/>
    <n v="2678882.2799999998"/>
  </r>
  <r>
    <s v="2023"/>
    <x v="0"/>
    <x v="0"/>
    <x v="1"/>
    <x v="8"/>
    <s v="2 - Poder Ejecutivo"/>
    <s v="0203 - MINISTERIO DE DEFENSA"/>
    <s v="0001 - ARMADA DE LA REPUBLICA DOMINICANA"/>
    <x v="0"/>
    <x v="4"/>
    <x v="22"/>
    <s v="2.6 - BIENES MUEBLES, INMUEBLES E INTANGIBLES"/>
    <s v="2.6.1 - MOBILIARIO Y EQUIPO"/>
    <s v="N"/>
    <s v="00 - N/A"/>
    <s v="10 - FONDO GENERAL"/>
    <s v="(en blanco)"/>
    <s v="99 - MULTIPROVINCIAL"/>
    <n v="3000000"/>
    <n v="926906.05"/>
    <n v="1450000"/>
    <n v="926906.05"/>
  </r>
  <r>
    <s v="2023"/>
    <x v="0"/>
    <x v="0"/>
    <x v="1"/>
    <x v="8"/>
    <s v="2 - Poder Ejecutivo"/>
    <s v="0203 - MINISTERIO DE DEFENSA"/>
    <s v="0001 - ARMADA DE LA REPUBLICA DOMINICANA"/>
    <x v="0"/>
    <x v="4"/>
    <x v="22"/>
    <s v="2.6 - BIENES MUEBLES, INMUEBLES E INTANGIBLES"/>
    <s v="2.6.1 - MOBILIARIO Y EQUIPO"/>
    <s v="N"/>
    <s v="00 - N/A"/>
    <s v="10 - FONDO GENERAL"/>
    <s v="(en blanco)"/>
    <s v="99 - MULTIPROVINCIAL"/>
    <n v="150000"/>
    <n v="217828"/>
    <n v="150000"/>
    <n v="217828"/>
  </r>
  <r>
    <s v="2023"/>
    <x v="0"/>
    <x v="0"/>
    <x v="1"/>
    <x v="8"/>
    <s v="2 - Poder Ejecutivo"/>
    <s v="0203 - MINISTERIO DE DEFENSA"/>
    <s v="0001 - ARMADA DE LA REPUBLICA DOMINICANA"/>
    <x v="0"/>
    <x v="4"/>
    <x v="22"/>
    <s v="2.6 - BIENES MUEBLES, INMUEBLES E INTANGIBLES"/>
    <s v="2.6.1 - MOBILIARIO Y EQUIPO"/>
    <s v="N"/>
    <s v="00 - N/A"/>
    <s v="20 - FONDOS CON DESTINO ESPECÍFICO"/>
    <s v="(en blanco)"/>
    <s v="99 - MULTIPROVINCIAL"/>
    <n v="0"/>
    <n v="37199.5"/>
    <n v="37199.5"/>
    <n v="0"/>
  </r>
  <r>
    <s v="2023"/>
    <x v="0"/>
    <x v="0"/>
    <x v="1"/>
    <x v="8"/>
    <s v="2 - Poder Ejecutivo"/>
    <s v="0203 - MINISTERIO DE DEFENSA"/>
    <s v="0001 - ARMADA DE LA REPUBLICA DOMINICANA"/>
    <x v="0"/>
    <x v="4"/>
    <x v="22"/>
    <s v="2.6 - BIENES MUEBLES, INMUEBLES E INTANGIBLES"/>
    <s v="2.6.1 - MOBILIARIO Y EQUIPO"/>
    <s v="N"/>
    <s v="00 - N/A"/>
    <s v="20 - FONDOS CON DESTINO ESPECÍFICO"/>
    <s v="(en blanco)"/>
    <s v="99 - MULTIPROVINCIAL"/>
    <n v="0"/>
    <n v="17700"/>
    <n v="17700"/>
    <n v="0"/>
  </r>
  <r>
    <s v="2023"/>
    <x v="0"/>
    <x v="0"/>
    <x v="1"/>
    <x v="8"/>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350000"/>
    <n v="474094.5"/>
    <n v="496848"/>
    <n v="474094.5"/>
  </r>
  <r>
    <s v="2023"/>
    <x v="0"/>
    <x v="0"/>
    <x v="1"/>
    <x v="8"/>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100000"/>
    <n v="0"/>
    <n v="100000"/>
    <n v="0"/>
  </r>
  <r>
    <s v="2023"/>
    <x v="0"/>
    <x v="0"/>
    <x v="1"/>
    <x v="8"/>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
    <n v="0"/>
    <n v="50000"/>
    <n v="0"/>
  </r>
  <r>
    <s v="2023"/>
    <x v="0"/>
    <x v="0"/>
    <x v="1"/>
    <x v="8"/>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0"/>
    <n v="352196.44"/>
    <n v="360000"/>
    <n v="352196.44"/>
  </r>
  <r>
    <s v="2023"/>
    <x v="0"/>
    <x v="0"/>
    <x v="1"/>
    <x v="8"/>
    <s v="2 - Poder Ejecutivo"/>
    <s v="0203 - MINISTERIO DE DEFENSA"/>
    <s v="0001 - ARMADA DE LA REPUBLICA DOMINICANA"/>
    <x v="0"/>
    <x v="4"/>
    <x v="22"/>
    <s v="2.6 - BIENES MUEBLES, INMUEBLES E INTANGIBLES"/>
    <s v="2.6.2 - MOBILIARIO Y EQUIPO DE AUDIO, AUDIOVISUAL, RECREATIVO Y EDUCACIONAL"/>
    <s v="N"/>
    <s v="00 - N/A"/>
    <s v="20 - FONDOS CON DESTINO ESPECÍFICO"/>
    <s v="(en blanco)"/>
    <s v="99 - MULTIPROVINCIAL"/>
    <n v="0"/>
    <n v="76700"/>
    <n v="76700"/>
    <n v="0"/>
  </r>
  <r>
    <s v="2023"/>
    <x v="0"/>
    <x v="0"/>
    <x v="1"/>
    <x v="8"/>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8"/>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8"/>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800000"/>
    <n v="1265349.3999999999"/>
    <n v="1004990"/>
    <n v="1265349.3999999999"/>
  </r>
  <r>
    <s v="2023"/>
    <x v="0"/>
    <x v="0"/>
    <x v="1"/>
    <x v="8"/>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1500000"/>
    <n v="737368.74"/>
    <n v="896896"/>
    <n v="737368.74"/>
  </r>
  <r>
    <s v="2023"/>
    <x v="0"/>
    <x v="0"/>
    <x v="1"/>
    <x v="8"/>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0"/>
    <n v="341256"/>
    <n v="341256"/>
    <n v="341256"/>
  </r>
  <r>
    <s v="2023"/>
    <x v="0"/>
    <x v="0"/>
    <x v="1"/>
    <x v="8"/>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700000"/>
    <n v="504245.01"/>
    <n v="700000"/>
    <n v="504245.01"/>
  </r>
  <r>
    <s v="2023"/>
    <x v="0"/>
    <x v="0"/>
    <x v="1"/>
    <x v="8"/>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800000"/>
    <n v="2270212.83"/>
    <n v="2335000"/>
    <n v="2270212.83"/>
  </r>
  <r>
    <s v="2023"/>
    <x v="0"/>
    <x v="0"/>
    <x v="1"/>
    <x v="8"/>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500000"/>
    <n v="77998"/>
    <n v="181200"/>
    <n v="77998"/>
  </r>
  <r>
    <s v="2023"/>
    <x v="0"/>
    <x v="0"/>
    <x v="1"/>
    <x v="8"/>
    <s v="2 - Poder Ejecutivo"/>
    <s v="0203 - MINISTERIO DE DEFENSA"/>
    <s v="0001 - ARMADA DE LA REPUBLICA DOMINICANA"/>
    <x v="0"/>
    <x v="4"/>
    <x v="22"/>
    <s v="2.6 - BIENES MUEBLES, INMUEBLES E INTANGIBLES"/>
    <s v="2.6.6 - EQUIPOS DE DEFENSA Y SEGURIDAD"/>
    <s v="N"/>
    <s v="00 - N/A"/>
    <s v="10 - FONDO GENERAL"/>
    <s v="(en blanco)"/>
    <s v="99 - MULTIPROVINCIAL"/>
    <n v="0"/>
    <n v="2925000"/>
    <n v="2940000"/>
    <n v="0"/>
  </r>
  <r>
    <s v="2023"/>
    <x v="0"/>
    <x v="0"/>
    <x v="1"/>
    <x v="8"/>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1492298.92"/>
    <n v="1500000"/>
    <n v="1492298.92"/>
  </r>
  <r>
    <s v="2023"/>
    <x v="0"/>
    <x v="0"/>
    <x v="1"/>
    <x v="8"/>
    <s v="2 - Poder Ejecutivo"/>
    <s v="0203 - MINISTERIO DE DEFENSA"/>
    <s v="0001 - ARMADA DE LA REPUBLICA DOMINICANA"/>
    <x v="0"/>
    <x v="4"/>
    <x v="22"/>
    <s v="2.7 - OBRAS"/>
    <s v="2.7.1 - OBRAS EN EDIFICACIONES"/>
    <s v="N"/>
    <s v="00 - N/A"/>
    <s v="10 - FONDO GENERAL"/>
    <s v="(en blanco)"/>
    <s v="99 - MULTIPROVINCIAL"/>
    <n v="0"/>
    <n v="186839405.88000005"/>
    <n v="266840720.73000002"/>
    <n v="186816948.49000001"/>
  </r>
  <r>
    <s v="2023"/>
    <x v="0"/>
    <x v="0"/>
    <x v="1"/>
    <x v="8"/>
    <s v="2 - Poder Ejecutivo"/>
    <s v="0203 - MINISTERIO DE DEFENSA"/>
    <s v="0001 - ARMADA DE LA REPUBLICA DOMINICANA"/>
    <x v="1"/>
    <x v="5"/>
    <x v="21"/>
    <s v="2.6 - BIENES MUEBLES, INMUEBLES E INTANGIBLES"/>
    <s v="2.6.5 - MAQUINARIA, OTROS EQUIPOS Y HERRAMIENTAS"/>
    <s v="N"/>
    <s v="00 - N/A"/>
    <s v="10 - FONDO GENERAL"/>
    <s v="(en blanco)"/>
    <s v="99 - MULTIPROVINCIAL"/>
    <n v="0"/>
    <n v="0"/>
    <n v="590000"/>
    <n v="0"/>
  </r>
  <r>
    <s v="2023"/>
    <x v="0"/>
    <x v="0"/>
    <x v="1"/>
    <x v="8"/>
    <s v="2 - Poder Ejecutivo"/>
    <s v="0203 - MINISTERIO DE DEFENSA"/>
    <s v="0001 - ARMADA DE LA REPUBLICA DOMINICANA"/>
    <x v="1"/>
    <x v="5"/>
    <x v="21"/>
    <s v="2.6 - BIENES MUEBLES, INMUEBLES E INTANGIBLES"/>
    <s v="2.6.5 - MAQUINARIA, OTROS EQUIPOS Y HERRAMIENTAS"/>
    <s v="N"/>
    <s v="00 - N/A"/>
    <s v="10 - FONDO GENERAL"/>
    <s v="(en blanco)"/>
    <s v="99 - MULTIPROVINCIAL"/>
    <n v="0"/>
    <n v="0"/>
    <n v="499848"/>
    <n v="0"/>
  </r>
  <r>
    <s v="2023"/>
    <x v="0"/>
    <x v="0"/>
    <x v="1"/>
    <x v="8"/>
    <s v="2 - Poder Ejecutivo"/>
    <s v="0203 - MINISTERIO DE DEFENSA"/>
    <s v="0001 - EJERCITO DE LA REPUBLICA DOMINICANA"/>
    <x v="0"/>
    <x v="4"/>
    <x v="22"/>
    <s v="2.6 - BIENES MUEBLES, INMUEBLES E INTANGIBLES"/>
    <s v="2.6.1 - MOBILIARIO Y EQUIPO"/>
    <s v="N"/>
    <s v="00 - N/A"/>
    <s v="10 - FONDO GENERAL"/>
    <s v="(en blanco)"/>
    <s v="99 - MULTIPROVINCIAL"/>
    <n v="3652000"/>
    <n v="15537626.4"/>
    <n v="11582000"/>
    <n v="15537626.4"/>
  </r>
  <r>
    <s v="2023"/>
    <x v="0"/>
    <x v="0"/>
    <x v="1"/>
    <x v="8"/>
    <s v="2 - Poder Ejecutivo"/>
    <s v="0203 - MINISTERIO DE DEFENSA"/>
    <s v="0001 - EJERCITO DE LA REPUBLICA DOMINICANA"/>
    <x v="0"/>
    <x v="4"/>
    <x v="22"/>
    <s v="2.6 - BIENES MUEBLES, INMUEBLES E INTANGIBLES"/>
    <s v="2.6.1 - MOBILIARIO Y EQUIPO"/>
    <s v="N"/>
    <s v="00 - N/A"/>
    <s v="10 - FONDO GENERAL"/>
    <s v="(en blanco)"/>
    <s v="99 - MULTIPROVINCIAL"/>
    <n v="520000"/>
    <n v="0"/>
    <n v="520000"/>
    <n v="0"/>
  </r>
  <r>
    <s v="2023"/>
    <x v="0"/>
    <x v="0"/>
    <x v="1"/>
    <x v="8"/>
    <s v="2 - Poder Ejecutivo"/>
    <s v="0203 - MINISTERIO DE DEFENSA"/>
    <s v="0001 - EJERCITO DE LA REPUBLICA DOMINICANA"/>
    <x v="0"/>
    <x v="4"/>
    <x v="22"/>
    <s v="2.6 - BIENES MUEBLES, INMUEBLES E INTANGIBLES"/>
    <s v="2.6.1 - MOBILIARIO Y EQUIPO"/>
    <s v="N"/>
    <s v="00 - N/A"/>
    <s v="10 - FONDO GENERAL"/>
    <s v="(en blanco)"/>
    <s v="99 - MULTIPROVINCIAL"/>
    <n v="6895000"/>
    <n v="550706"/>
    <n v="2603000"/>
    <n v="550706"/>
  </r>
  <r>
    <s v="2023"/>
    <x v="0"/>
    <x v="0"/>
    <x v="1"/>
    <x v="8"/>
    <s v="2 - Poder Ejecutivo"/>
    <s v="0203 - MINISTERIO DE DEFENSA"/>
    <s v="0001 - EJERCITO DE LA REPUBLICA DOMINICANA"/>
    <x v="0"/>
    <x v="4"/>
    <x v="22"/>
    <s v="2.6 - BIENES MUEBLES, INMUEBLES E INTANGIBLES"/>
    <s v="2.6.1 - MOBILIARIO Y EQUIPO"/>
    <s v="N"/>
    <s v="00 - N/A"/>
    <s v="10 - FONDO GENERAL"/>
    <s v="(en blanco)"/>
    <s v="99 - MULTIPROVINCIAL"/>
    <n v="2878000"/>
    <n v="98412"/>
    <n v="1878000"/>
    <n v="98412"/>
  </r>
  <r>
    <s v="2023"/>
    <x v="0"/>
    <x v="0"/>
    <x v="1"/>
    <x v="8"/>
    <s v="2 - Poder Ejecutivo"/>
    <s v="0203 - MINISTERIO DE DEFENSA"/>
    <s v="0001 - EJERCITO DE LA REPUBLICA DOMINICANA"/>
    <x v="0"/>
    <x v="4"/>
    <x v="22"/>
    <s v="2.6 - BIENES MUEBLES, INMUEBLES E INTANGIBLES"/>
    <s v="2.6.1 - MOBILIARIO Y EQUIPO"/>
    <s v="N"/>
    <s v="00 - N/A"/>
    <s v="10 - FONDO GENERAL"/>
    <s v="(en blanco)"/>
    <s v="99 - MULTIPROVINCIAL"/>
    <n v="0"/>
    <n v="44687.78"/>
    <n v="50000"/>
    <n v="44687.78"/>
  </r>
  <r>
    <s v="2023"/>
    <x v="0"/>
    <x v="0"/>
    <x v="1"/>
    <x v="8"/>
    <s v="2 - Poder Ejecutivo"/>
    <s v="0203 - MINISTERIO DE DEFENSA"/>
    <s v="0001 - EJERCITO DE LA REPUBLICA DOMINICANA"/>
    <x v="0"/>
    <x v="4"/>
    <x v="22"/>
    <s v="2.6 - BIENES MUEBLES, INMUEBLES E INTANGIBLES"/>
    <s v="2.6.1 - MOBILIARIO Y EQUIPO"/>
    <s v="N"/>
    <s v="00 - N/A"/>
    <s v="20 - FONDOS CON DESTINO ESPECÍFICO"/>
    <s v="(en blanco)"/>
    <s v="99 - MULTIPROVINCIAL"/>
    <n v="0"/>
    <n v="0"/>
    <n v="436788.8"/>
    <n v="0"/>
  </r>
  <r>
    <s v="2023"/>
    <x v="0"/>
    <x v="0"/>
    <x v="1"/>
    <x v="8"/>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900000"/>
    <n v="307980"/>
    <n v="900000"/>
    <n v="307980"/>
  </r>
  <r>
    <s v="2023"/>
    <x v="0"/>
    <x v="0"/>
    <x v="1"/>
    <x v="8"/>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1790000"/>
    <n v="247800"/>
    <n v="290000"/>
    <n v="247800"/>
  </r>
  <r>
    <s v="2023"/>
    <x v="0"/>
    <x v="0"/>
    <x v="1"/>
    <x v="8"/>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0"/>
    <n v="0"/>
  </r>
  <r>
    <s v="2023"/>
    <x v="0"/>
    <x v="0"/>
    <x v="1"/>
    <x v="8"/>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3693400"/>
    <n v="3693400"/>
    <n v="3693400"/>
  </r>
  <r>
    <s v="2023"/>
    <x v="0"/>
    <x v="0"/>
    <x v="1"/>
    <x v="8"/>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0495200"/>
    <n v="110495200"/>
    <n v="110495200"/>
  </r>
  <r>
    <s v="2023"/>
    <x v="0"/>
    <x v="0"/>
    <x v="1"/>
    <x v="8"/>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0"/>
    <n v="519164.60000000003"/>
    <n v="118000"/>
    <n v="519164.60000000003"/>
  </r>
  <r>
    <s v="2023"/>
    <x v="0"/>
    <x v="0"/>
    <x v="1"/>
    <x v="8"/>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960048"/>
    <n v="1677500"/>
    <n v="960048"/>
  </r>
  <r>
    <s v="2023"/>
    <x v="0"/>
    <x v="0"/>
    <x v="1"/>
    <x v="8"/>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0"/>
    <n v="299720"/>
    <n v="120000"/>
    <n v="299720"/>
  </r>
  <r>
    <s v="2023"/>
    <x v="0"/>
    <x v="0"/>
    <x v="1"/>
    <x v="8"/>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0"/>
    <n v="86234.4"/>
    <n v="87000"/>
    <n v="86234.4"/>
  </r>
  <r>
    <s v="2023"/>
    <x v="0"/>
    <x v="0"/>
    <x v="1"/>
    <x v="8"/>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101562513.33"/>
    <n v="0"/>
  </r>
  <r>
    <s v="2023"/>
    <x v="0"/>
    <x v="0"/>
    <x v="1"/>
    <x v="8"/>
    <s v="2 - Poder Ejecutivo"/>
    <s v="0203 - MINISTERIO DE DEFENSA"/>
    <s v="0001 - EJERCITO DE LA REPUBLICA DOMINICANA"/>
    <x v="0"/>
    <x v="4"/>
    <x v="22"/>
    <s v="2.7 - OBRAS"/>
    <s v="2.7.1 - OBRAS EN EDIFICACIONES"/>
    <s v="N"/>
    <s v="00 - N/A"/>
    <s v="10 - FONDO GENERAL"/>
    <s v="(en blanco)"/>
    <s v="01 - DISTRITO NACIONAL"/>
    <n v="0"/>
    <n v="225491569.07999995"/>
    <n v="370007555.75999999"/>
    <n v="186549217.19000003"/>
  </r>
  <r>
    <s v="2023"/>
    <x v="0"/>
    <x v="0"/>
    <x v="1"/>
    <x v="8"/>
    <s v="2 - Poder Ejecutivo"/>
    <s v="0203 - MINISTERIO DE DEFENSA"/>
    <s v="0001 - FUERZA AEREA DE LA  REPUBLICA DOMINICANA"/>
    <x v="0"/>
    <x v="4"/>
    <x v="22"/>
    <s v="2.6 - BIENES MUEBLES, INMUEBLES E INTANGIBLES"/>
    <s v="2.6.1 - MOBILIARIO Y EQUIPO"/>
    <s v="N"/>
    <s v="00 - N/A"/>
    <s v="10 - FONDO GENERAL"/>
    <s v="(en blanco)"/>
    <s v="99 - MULTIPROVINCIAL"/>
    <n v="700000"/>
    <n v="313639.67"/>
    <n v="858799.2"/>
    <n v="313639.67"/>
  </r>
  <r>
    <s v="2023"/>
    <x v="0"/>
    <x v="0"/>
    <x v="1"/>
    <x v="8"/>
    <s v="2 - Poder Ejecutivo"/>
    <s v="0203 - MINISTERIO DE DEFENSA"/>
    <s v="0001 - FUERZA AEREA DE LA  REPUBLICA DOMINICANA"/>
    <x v="0"/>
    <x v="4"/>
    <x v="22"/>
    <s v="2.6 - BIENES MUEBLES, INMUEBLES E INTANGIBLES"/>
    <s v="2.6.1 - MOBILIARIO Y EQUIPO"/>
    <s v="N"/>
    <s v="00 - N/A"/>
    <s v="10 - FONDO GENERAL"/>
    <s v="(en blanco)"/>
    <s v="99 - MULTIPROVINCIAL"/>
    <n v="500000"/>
    <n v="0"/>
    <n v="500000"/>
    <n v="0"/>
  </r>
  <r>
    <s v="2023"/>
    <x v="0"/>
    <x v="0"/>
    <x v="1"/>
    <x v="8"/>
    <s v="2 - Poder Ejecutivo"/>
    <s v="0203 - MINISTERIO DE DEFENSA"/>
    <s v="0001 - FUERZA AEREA DE LA  REPUBLICA DOMINICANA"/>
    <x v="0"/>
    <x v="4"/>
    <x v="22"/>
    <s v="2.6 - BIENES MUEBLES, INMUEBLES E INTANGIBLES"/>
    <s v="2.6.1 - MOBILIARIO Y EQUIPO"/>
    <s v="N"/>
    <s v="00 - N/A"/>
    <s v="10 - FONDO GENERAL"/>
    <s v="(en blanco)"/>
    <s v="99 - MULTIPROVINCIAL"/>
    <n v="1000000"/>
    <n v="731281.36"/>
    <n v="524000"/>
    <n v="585112.51"/>
  </r>
  <r>
    <s v="2023"/>
    <x v="0"/>
    <x v="0"/>
    <x v="1"/>
    <x v="8"/>
    <s v="2 - Poder Ejecutivo"/>
    <s v="0203 - MINISTERIO DE DEFENSA"/>
    <s v="0001 - FUERZA AEREA DE LA  REPUBLICA DOMINICANA"/>
    <x v="0"/>
    <x v="4"/>
    <x v="22"/>
    <s v="2.6 - BIENES MUEBLES, INMUEBLES E INTANGIBLES"/>
    <s v="2.6.1 - MOBILIARIO Y EQUIPO"/>
    <s v="N"/>
    <s v="00 - N/A"/>
    <s v="10 - FONDO GENERAL"/>
    <s v="(en blanco)"/>
    <s v="99 - MULTIPROVINCIAL"/>
    <n v="400000"/>
    <n v="216990.2"/>
    <n v="400000"/>
    <n v="212270.2"/>
  </r>
  <r>
    <s v="2023"/>
    <x v="0"/>
    <x v="0"/>
    <x v="1"/>
    <x v="8"/>
    <s v="2 - Poder Ejecutivo"/>
    <s v="0203 - MINISTERIO DE DEFENSA"/>
    <s v="0001 - FUERZA AEREA DE LA  REPUBLICA DOMINICANA"/>
    <x v="0"/>
    <x v="4"/>
    <x v="22"/>
    <s v="2.6 - BIENES MUEBLES, INMUEBLES E INTANGIBLES"/>
    <s v="2.6.1 - MOBILIARIO Y EQUIPO"/>
    <s v="N"/>
    <s v="00 - N/A"/>
    <s v="10 - FONDO GENERAL"/>
    <s v="(en blanco)"/>
    <s v="99 - MULTIPROVINCIAL"/>
    <n v="300000"/>
    <n v="0"/>
    <n v="0"/>
    <n v="0"/>
  </r>
  <r>
    <s v="2023"/>
    <x v="0"/>
    <x v="0"/>
    <x v="1"/>
    <x v="8"/>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556505.69999999995"/>
    <n v="785983.91"/>
    <n v="519760.5"/>
  </r>
  <r>
    <s v="2023"/>
    <x v="0"/>
    <x v="0"/>
    <x v="1"/>
    <x v="8"/>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524086.61"/>
    <n v="262050.45"/>
    <n v="480342.41000000003"/>
  </r>
  <r>
    <s v="2023"/>
    <x v="0"/>
    <x v="0"/>
    <x v="1"/>
    <x v="8"/>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296574.99"/>
    <n v="334645.98"/>
    <n v="296574.99"/>
  </r>
  <r>
    <s v="2023"/>
    <x v="0"/>
    <x v="0"/>
    <x v="1"/>
    <x v="8"/>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27000"/>
    <n v="27000"/>
    <n v="27000"/>
  </r>
  <r>
    <s v="2023"/>
    <x v="0"/>
    <x v="0"/>
    <x v="1"/>
    <x v="8"/>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0"/>
    <n v="136880"/>
    <n v="71000"/>
    <n v="136880"/>
  </r>
  <r>
    <s v="2023"/>
    <x v="0"/>
    <x v="0"/>
    <x v="1"/>
    <x v="8"/>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0"/>
    <n v="30000"/>
    <n v="0"/>
  </r>
  <r>
    <s v="2023"/>
    <x v="0"/>
    <x v="0"/>
    <x v="1"/>
    <x v="8"/>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0"/>
    <n v="0"/>
    <n v="68000"/>
    <n v="0"/>
  </r>
  <r>
    <s v="2023"/>
    <x v="0"/>
    <x v="0"/>
    <x v="1"/>
    <x v="8"/>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139071.99"/>
    <n v="140071.99"/>
    <n v="139071.99"/>
  </r>
  <r>
    <s v="2023"/>
    <x v="0"/>
    <x v="0"/>
    <x v="1"/>
    <x v="8"/>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168021.02000000002"/>
    <n v="185765.98"/>
    <n v="168021.02000000002"/>
  </r>
  <r>
    <s v="2023"/>
    <x v="0"/>
    <x v="0"/>
    <x v="1"/>
    <x v="8"/>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465309.4"/>
    <n v="466309.4"/>
    <n v="465309.4"/>
  </r>
  <r>
    <s v="2023"/>
    <x v="0"/>
    <x v="0"/>
    <x v="1"/>
    <x v="8"/>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384999.78"/>
    <n v="385000"/>
    <n v="384999.78"/>
  </r>
  <r>
    <s v="2023"/>
    <x v="0"/>
    <x v="0"/>
    <x v="1"/>
    <x v="8"/>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8"/>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8"/>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500000"/>
    <n v="237033.84999999998"/>
    <n v="867000"/>
    <n v="237033.84999999998"/>
  </r>
  <r>
    <s v="2023"/>
    <x v="0"/>
    <x v="0"/>
    <x v="1"/>
    <x v="8"/>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500000"/>
    <n v="1247809.53"/>
    <n v="500000"/>
    <n v="1247809.53"/>
  </r>
  <r>
    <s v="2023"/>
    <x v="0"/>
    <x v="0"/>
    <x v="1"/>
    <x v="8"/>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200000"/>
    <n v="0"/>
    <n v="200000"/>
    <n v="0"/>
  </r>
  <r>
    <s v="2023"/>
    <x v="0"/>
    <x v="0"/>
    <x v="1"/>
    <x v="8"/>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250000"/>
    <n v="238950"/>
    <n v="250000"/>
    <n v="0"/>
  </r>
  <r>
    <s v="2023"/>
    <x v="0"/>
    <x v="0"/>
    <x v="1"/>
    <x v="8"/>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200000"/>
    <n v="170934.8"/>
    <n v="200000"/>
    <n v="170934.8"/>
  </r>
  <r>
    <s v="2023"/>
    <x v="0"/>
    <x v="0"/>
    <x v="1"/>
    <x v="8"/>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2500000"/>
    <n v="0"/>
    <n v="0"/>
    <n v="0"/>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344000"/>
    <n v="689835.1"/>
    <n v="344000"/>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236700.4"/>
    <n v="112352"/>
    <n v="236700.4"/>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611122"/>
    <n v="611240"/>
    <n v="611122"/>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6640.07"/>
    <n v="34119.99"/>
    <n v="116640.07"/>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520911"/>
    <n v="468460"/>
    <n v="520911"/>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264799.01"/>
    <n v="149122.22"/>
    <n v="186599.02"/>
  </r>
  <r>
    <s v="2023"/>
    <x v="0"/>
    <x v="0"/>
    <x v="1"/>
    <x v="8"/>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0"/>
    <n v="87320"/>
    <n v="0"/>
  </r>
  <r>
    <s v="2023"/>
    <x v="0"/>
    <x v="0"/>
    <x v="1"/>
    <x v="8"/>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0"/>
    <n v="0"/>
  </r>
  <r>
    <s v="2023"/>
    <x v="0"/>
    <x v="0"/>
    <x v="1"/>
    <x v="8"/>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132160"/>
  </r>
  <r>
    <s v="2023"/>
    <x v="0"/>
    <x v="0"/>
    <x v="1"/>
    <x v="8"/>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16200.799999999988"/>
    <n v="16199.04"/>
  </r>
  <r>
    <s v="2023"/>
    <x v="0"/>
    <x v="0"/>
    <x v="1"/>
    <x v="8"/>
    <s v="2 - Poder Ejecutivo"/>
    <s v="0203 - MINISTERIO DE DEFENSA"/>
    <s v="0001 - FUERZA AEREA DE LA  REPUBLICA DOMINICANA"/>
    <x v="0"/>
    <x v="4"/>
    <x v="22"/>
    <s v="2.7 - OBRAS"/>
    <s v="2.7.1 - OBRAS EN EDIFICACIONES"/>
    <s v="N"/>
    <s v="00 - N/A"/>
    <s v="10 - FONDO GENERAL"/>
    <s v="(en blanco)"/>
    <s v="99 - MULTIPROVINCIAL"/>
    <n v="0"/>
    <n v="97826786.049999997"/>
    <n v="318992086"/>
    <n v="67887194.400000006"/>
  </r>
  <r>
    <s v="2023"/>
    <x v="0"/>
    <x v="0"/>
    <x v="1"/>
    <x v="8"/>
    <s v="2 - Poder Ejecutivo"/>
    <s v="0203 - MINISTERIO DE DEFENSA"/>
    <s v="0001 - MINISTERIO DE DEFENSA"/>
    <x v="0"/>
    <x v="4"/>
    <x v="22"/>
    <s v="2.6 - BIENES MUEBLES, INMUEBLES E INTANGIBLES"/>
    <s v="2.6.1 - MOBILIARIO Y EQUIPO"/>
    <s v="N"/>
    <s v="00 - N/A"/>
    <s v="10 - FONDO GENERAL"/>
    <s v="(en blanco)"/>
    <s v="99 - MULTIPROVINCIAL"/>
    <n v="9598200"/>
    <n v="27402389.980000004"/>
    <n v="47776066"/>
    <n v="27126873.809999999"/>
  </r>
  <r>
    <s v="2023"/>
    <x v="0"/>
    <x v="0"/>
    <x v="1"/>
    <x v="8"/>
    <s v="2 - Poder Ejecutivo"/>
    <s v="0203 - MINISTERIO DE DEFENSA"/>
    <s v="0001 - MINISTERIO DE DEFENSA"/>
    <x v="0"/>
    <x v="4"/>
    <x v="22"/>
    <s v="2.6 - BIENES MUEBLES, INMUEBLES E INTANGIBLES"/>
    <s v="2.6.1 - MOBILIARIO Y EQUIPO"/>
    <s v="N"/>
    <s v="00 - N/A"/>
    <s v="10 - FONDO GENERAL"/>
    <s v="(en blanco)"/>
    <s v="99 - MULTIPROVINCIAL"/>
    <n v="2691118"/>
    <n v="115640"/>
    <n v="1691118"/>
    <n v="115640"/>
  </r>
  <r>
    <s v="2023"/>
    <x v="0"/>
    <x v="0"/>
    <x v="1"/>
    <x v="8"/>
    <s v="2 - Poder Ejecutivo"/>
    <s v="0203 - MINISTERIO DE DEFENSA"/>
    <s v="0001 - MINISTERIO DE DEFENSA"/>
    <x v="0"/>
    <x v="4"/>
    <x v="22"/>
    <s v="2.6 - BIENES MUEBLES, INMUEBLES E INTANGIBLES"/>
    <s v="2.6.1 - MOBILIARIO Y EQUIPO"/>
    <s v="N"/>
    <s v="00 - N/A"/>
    <s v="10 - FONDO GENERAL"/>
    <s v="(en blanco)"/>
    <s v="99 - MULTIPROVINCIAL"/>
    <n v="17045725"/>
    <n v="27990603.780000001"/>
    <n v="21363913"/>
    <n v="7571883.7800000003"/>
  </r>
  <r>
    <s v="2023"/>
    <x v="0"/>
    <x v="0"/>
    <x v="1"/>
    <x v="8"/>
    <s v="2 - Poder Ejecutivo"/>
    <s v="0203 - MINISTERIO DE DEFENSA"/>
    <s v="0001 - MINISTERIO DE DEFENSA"/>
    <x v="0"/>
    <x v="4"/>
    <x v="22"/>
    <s v="2.6 - BIENES MUEBLES, INMUEBLES E INTANGIBLES"/>
    <s v="2.6.1 - MOBILIARIO Y EQUIPO"/>
    <s v="N"/>
    <s v="00 - N/A"/>
    <s v="10 - FONDO GENERAL"/>
    <s v="(en blanco)"/>
    <s v="99 - MULTIPROVINCIAL"/>
    <n v="2100000"/>
    <n v="4275630.01"/>
    <n v="5109299"/>
    <n v="4239404.01"/>
  </r>
  <r>
    <s v="2023"/>
    <x v="0"/>
    <x v="0"/>
    <x v="1"/>
    <x v="8"/>
    <s v="2 - Poder Ejecutivo"/>
    <s v="0203 - MINISTERIO DE DEFENSA"/>
    <s v="0001 - MINISTERIO DE DEFENSA"/>
    <x v="0"/>
    <x v="4"/>
    <x v="22"/>
    <s v="2.6 - BIENES MUEBLES, INMUEBLES E INTANGIBLES"/>
    <s v="2.6.1 - MOBILIARIO Y EQUIPO"/>
    <s v="N"/>
    <s v="00 - N/A"/>
    <s v="10 - FONDO GENERAL"/>
    <s v="(en blanco)"/>
    <s v="99 - MULTIPROVINCIAL"/>
    <n v="2000000"/>
    <n v="786465.24"/>
    <n v="1300000"/>
    <n v="510935.24"/>
  </r>
  <r>
    <s v="2023"/>
    <x v="0"/>
    <x v="0"/>
    <x v="1"/>
    <x v="8"/>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3273052"/>
    <n v="1752900.74"/>
    <n v="2273052"/>
    <n v="1746900.25"/>
  </r>
  <r>
    <s v="2023"/>
    <x v="0"/>
    <x v="0"/>
    <x v="1"/>
    <x v="8"/>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2000000"/>
    <n v="3670764"/>
    <n v="3870112"/>
    <n v="3670764"/>
  </r>
  <r>
    <s v="2023"/>
    <x v="0"/>
    <x v="0"/>
    <x v="1"/>
    <x v="8"/>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2000000"/>
    <n v="1100403.3400000001"/>
    <n v="1204590"/>
    <n v="1100403.3400000001"/>
  </r>
  <r>
    <s v="2023"/>
    <x v="0"/>
    <x v="0"/>
    <x v="1"/>
    <x v="8"/>
    <s v="2 - Poder Ejecutivo"/>
    <s v="0203 - MINISTERIO DE DEFENSA"/>
    <s v="0001 - MINISTERIO DE DEFENSA"/>
    <x v="0"/>
    <x v="4"/>
    <x v="22"/>
    <s v="2.6 - BIENES MUEBLES, INMUEBLES E INTANGIBLES"/>
    <s v="2.6.3 - EQUIPO E INSTRUMENTAL, CIENTÍFICO Y LABORATORIO"/>
    <s v="N"/>
    <s v="00 - N/A"/>
    <s v="10 - FONDO GENERAL"/>
    <s v="(en blanco)"/>
    <s v="99 - MULTIPROVINCIAL"/>
    <n v="3000000"/>
    <n v="6038899.7999999998"/>
    <n v="5000000"/>
    <n v="6038899.7999999998"/>
  </r>
  <r>
    <s v="2023"/>
    <x v="0"/>
    <x v="0"/>
    <x v="1"/>
    <x v="8"/>
    <s v="2 - Poder Ejecutivo"/>
    <s v="0203 - MINISTERIO DE DEFENSA"/>
    <s v="0001 - MINISTERIO DE DEFENSA"/>
    <x v="0"/>
    <x v="4"/>
    <x v="22"/>
    <s v="2.6 - BIENES MUEBLES, INMUEBLES E INTANGIBLES"/>
    <s v="2.6.3 - EQUIPO E INSTRUMENTAL, CIENTÍFICO Y LABORATORIO"/>
    <s v="N"/>
    <s v="00 - N/A"/>
    <s v="10 - FONDO GENERAL"/>
    <s v="(en blanco)"/>
    <s v="99 - MULTIPROVINCIAL"/>
    <n v="2000000"/>
    <n v="0"/>
    <n v="2000000"/>
    <n v="0"/>
  </r>
  <r>
    <s v="2023"/>
    <x v="0"/>
    <x v="0"/>
    <x v="1"/>
    <x v="8"/>
    <s v="2 - Poder Ejecutivo"/>
    <s v="0203 - MINISTERIO DE DEFENSA"/>
    <s v="0001 - MINISTERIO DE DEFENSA"/>
    <x v="0"/>
    <x v="4"/>
    <x v="22"/>
    <s v="2.6 - BIENES MUEBLES, INMUEBLES E INTANGIBLES"/>
    <s v="2.6.3 - EQUIPO E INSTRUMENTAL, CIENTÍFICO Y LABORATORIO"/>
    <s v="N"/>
    <s v="00 - N/A"/>
    <s v="10 - FONDO GENERAL"/>
    <s v="(en blanco)"/>
    <s v="99 - MULTIPROVINCIAL"/>
    <n v="0"/>
    <n v="987841.72"/>
    <n v="1000000"/>
    <n v="884060.72"/>
  </r>
  <r>
    <s v="2023"/>
    <x v="0"/>
    <x v="0"/>
    <x v="1"/>
    <x v="8"/>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5600000"/>
    <n v="0"/>
    <n v="5600000"/>
    <n v="0"/>
  </r>
  <r>
    <s v="2023"/>
    <x v="0"/>
    <x v="0"/>
    <x v="1"/>
    <x v="8"/>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0"/>
    <n v="2395895"/>
    <n v="2395895"/>
    <n v="2395895"/>
  </r>
  <r>
    <s v="2023"/>
    <x v="0"/>
    <x v="0"/>
    <x v="1"/>
    <x v="8"/>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5000000"/>
    <n v="122469.84"/>
    <n v="9640216"/>
    <n v="122469.84"/>
  </r>
  <r>
    <s v="2023"/>
    <x v="0"/>
    <x v="0"/>
    <x v="1"/>
    <x v="8"/>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0"/>
    <n v="139926.10999999999"/>
    <n v="121909"/>
    <n v="139926.10999999999"/>
  </r>
  <r>
    <s v="2023"/>
    <x v="0"/>
    <x v="0"/>
    <x v="1"/>
    <x v="8"/>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2000000"/>
    <n v="546131.23"/>
    <n v="564150"/>
    <n v="546131.23"/>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1000000"/>
    <n v="0"/>
    <n v="500000"/>
    <n v="0"/>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2095580"/>
    <n v="4601628.97"/>
    <n v="4867487"/>
    <n v="4583117.13"/>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5000000"/>
    <n v="4779390.1399999997"/>
    <n v="6600000"/>
    <n v="4779390.1399999997"/>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0"/>
    <n v="5221052.53"/>
    <n v="3611142"/>
    <n v="5130494.4000000004"/>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22428000"/>
    <n v="4195884.3999999994"/>
    <n v="4656509"/>
    <n v="2161976.4600000004"/>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10002900"/>
    <n v="1561690.8300000003"/>
    <n v="3848306"/>
    <n v="1503280.83"/>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2000000"/>
    <n v="1956582.21"/>
    <n v="4150000"/>
    <n v="1944782.21"/>
  </r>
  <r>
    <s v="2023"/>
    <x v="0"/>
    <x v="0"/>
    <x v="1"/>
    <x v="8"/>
    <s v="2 - Poder Ejecutivo"/>
    <s v="0203 - MINISTERIO DE DEFENSA"/>
    <s v="0001 - MINISTERIO DE DEFENSA"/>
    <x v="0"/>
    <x v="4"/>
    <x v="22"/>
    <s v="2.6 - BIENES MUEBLES, INMUEBLES E INTANGIBLES"/>
    <s v="2.6.5 - MAQUINARIA, OTROS EQUIPOS Y HERRAMIENTAS"/>
    <s v="N"/>
    <s v="00 - N/A"/>
    <s v="10 - FONDO GENERAL"/>
    <s v="(en blanco)"/>
    <s v="99 - MULTIPROVINCIAL"/>
    <n v="500000"/>
    <n v="161419.92000000001"/>
    <n v="500000"/>
    <n v="160239.92000000001"/>
  </r>
  <r>
    <s v="2023"/>
    <x v="0"/>
    <x v="0"/>
    <x v="1"/>
    <x v="8"/>
    <s v="2 - Poder Ejecutivo"/>
    <s v="0203 - MINISTERIO DE DEFENSA"/>
    <s v="0001 - MINISTERIO DE DEFENSA"/>
    <x v="0"/>
    <x v="4"/>
    <x v="22"/>
    <s v="2.6 - BIENES MUEBLES, INMUEBLES E INTANGIBLES"/>
    <s v="2.6.6 - EQUIPOS DE DEFENSA Y SEGURIDAD"/>
    <s v="N"/>
    <s v="00 - N/A"/>
    <s v="10 - FONDO GENERAL"/>
    <s v="(en blanco)"/>
    <s v="99 - MULTIPROVINCIAL"/>
    <n v="500000000"/>
    <n v="71133222"/>
    <n v="145323222"/>
    <n v="71133222"/>
  </r>
  <r>
    <s v="2023"/>
    <x v="0"/>
    <x v="0"/>
    <x v="1"/>
    <x v="8"/>
    <s v="2 - Poder Ejecutivo"/>
    <s v="0203 - MINISTERIO DE DEFENSA"/>
    <s v="0001 - MINISTERIO DE DEFENSA"/>
    <x v="0"/>
    <x v="4"/>
    <x v="22"/>
    <s v="2.6 - BIENES MUEBLES, INMUEBLES E INTANGIBLES"/>
    <s v="2.6.6 - EQUIPOS DE DEFENSA Y SEGURIDAD"/>
    <s v="N"/>
    <s v="00 - N/A"/>
    <s v="10 - FONDO GENERAL"/>
    <s v="(en blanco)"/>
    <s v="99 - MULTIPROVINCIAL"/>
    <n v="0"/>
    <n v="17023358.909999996"/>
    <n v="17025624"/>
    <n v="9263148.1699999981"/>
  </r>
  <r>
    <s v="2023"/>
    <x v="0"/>
    <x v="0"/>
    <x v="1"/>
    <x v="8"/>
    <s v="2 - Poder Ejecutivo"/>
    <s v="0203 - MINISTERIO DE DEFENSA"/>
    <s v="0001 - MINISTERIO DE DEFENSA"/>
    <x v="0"/>
    <x v="4"/>
    <x v="22"/>
    <s v="2.6 - BIENES MUEBLES, INMUEBLES E INTANGIBLES"/>
    <s v="2.6.8 - BIENES INTANGIBLES"/>
    <s v="N"/>
    <s v="00 - N/A"/>
    <s v="10 - FONDO GENERAL"/>
    <s v="(en blanco)"/>
    <s v="99 - MULTIPROVINCIAL"/>
    <n v="40758158"/>
    <n v="46281411.109999999"/>
    <n v="46529960"/>
    <n v="6960271.8499999996"/>
  </r>
  <r>
    <s v="2023"/>
    <x v="0"/>
    <x v="0"/>
    <x v="1"/>
    <x v="8"/>
    <s v="2 - Poder Ejecutivo"/>
    <s v="0203 - MINISTERIO DE DEFENSA"/>
    <s v="0001 - MINISTERIO DE DEFENSA"/>
    <x v="0"/>
    <x v="4"/>
    <x v="22"/>
    <s v="2.6 - BIENES MUEBLES, INMUEBLES E INTANGIBLES"/>
    <s v="2.6.8 - BIENES INTANGIBLES"/>
    <s v="N"/>
    <s v="00 - N/A"/>
    <s v="10 - FONDO GENERAL"/>
    <s v="(en blanco)"/>
    <s v="99 - MULTIPROVINCIAL"/>
    <n v="3000000"/>
    <n v="0"/>
    <n v="500000"/>
    <n v="0"/>
  </r>
  <r>
    <s v="2023"/>
    <x v="0"/>
    <x v="0"/>
    <x v="1"/>
    <x v="8"/>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192557"/>
    <n v="637966.31999999995"/>
  </r>
  <r>
    <s v="2023"/>
    <x v="0"/>
    <x v="0"/>
    <x v="1"/>
    <x v="8"/>
    <s v="2 - Poder Ejecutivo"/>
    <s v="0203 - MINISTERIO DE DEFENSA"/>
    <s v="0001 - MINISTERIO DE DEFENSA"/>
    <x v="0"/>
    <x v="4"/>
    <x v="22"/>
    <s v="2.7 - OBRAS"/>
    <s v="2.7.1 - OBRAS EN EDIFICACIONES"/>
    <s v="N"/>
    <s v="00 - N/A"/>
    <s v="10 - FONDO GENERAL"/>
    <s v="(en blanco)"/>
    <s v="99 - MULTIPROVINCIAL"/>
    <n v="0"/>
    <n v="254263821.07999995"/>
    <n v="276549171.50999999"/>
    <n v="145708585.06999999"/>
  </r>
  <r>
    <s v="2023"/>
    <x v="0"/>
    <x v="0"/>
    <x v="1"/>
    <x v="8"/>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250000000"/>
    <n v="845924719.87999988"/>
    <n v="1051031141"/>
    <n v="845924719.87999988"/>
  </r>
  <r>
    <s v="2023"/>
    <x v="0"/>
    <x v="0"/>
    <x v="1"/>
    <x v="8"/>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300000000"/>
    <n v="40855356.479999997"/>
    <n v="55904335"/>
    <n v="40385827.890000008"/>
  </r>
  <r>
    <s v="2023"/>
    <x v="0"/>
    <x v="0"/>
    <x v="1"/>
    <x v="8"/>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8"/>
    <s v="2 - Poder Ejecutivo"/>
    <s v="0203 - MINISTERIO DE DEFENSA"/>
    <s v="0002 - ACADEMIA MILITAR BATALLA DE LA CARRERA"/>
    <x v="1"/>
    <x v="8"/>
    <x v="23"/>
    <s v="2.6 - BIENES MUEBLES, INMUEBLES E INTANGIBLES"/>
    <s v="2.6.1 - MOBILIARIO Y EQUIPO"/>
    <s v="N"/>
    <s v="00 - N/A"/>
    <s v="10 - FONDO GENERAL"/>
    <s v="(en blanco)"/>
    <s v="32 - SANTO DOMINGO"/>
    <n v="200000"/>
    <n v="652286.30000000005"/>
    <n v="652286.23"/>
    <n v="652286.30000000005"/>
  </r>
  <r>
    <s v="2023"/>
    <x v="0"/>
    <x v="0"/>
    <x v="1"/>
    <x v="8"/>
    <s v="2 - Poder Ejecutivo"/>
    <s v="0203 - MINISTERIO DE DEFENSA"/>
    <s v="0002 - ACADEMIA MILITAR BATALLA DE LA CARRERA"/>
    <x v="1"/>
    <x v="8"/>
    <x v="23"/>
    <s v="2.6 - BIENES MUEBLES, INMUEBLES E INTANGIBLES"/>
    <s v="2.6.1 - MOBILIARIO Y EQUIPO"/>
    <s v="N"/>
    <s v="00 - N/A"/>
    <s v="10 - FONDO GENERAL"/>
    <s v="(en blanco)"/>
    <s v="32 - SANTO DOMINGO"/>
    <n v="100000"/>
    <n v="566423.6"/>
    <n v="574814"/>
    <n v="566423.6"/>
  </r>
  <r>
    <s v="2023"/>
    <x v="0"/>
    <x v="0"/>
    <x v="1"/>
    <x v="8"/>
    <s v="2 - Poder Ejecutivo"/>
    <s v="0203 - MINISTERIO DE DEFENSA"/>
    <s v="0002 - ACADEMIA MILITAR BATALLA DE LA CARRERA"/>
    <x v="1"/>
    <x v="8"/>
    <x v="23"/>
    <s v="2.6 - BIENES MUEBLES, INMUEBLES E INTANGIBLES"/>
    <s v="2.6.1 - MOBILIARIO Y EQUIPO"/>
    <s v="N"/>
    <s v="00 - N/A"/>
    <s v="10 - FONDO GENERAL"/>
    <s v="(en blanco)"/>
    <s v="32 - SANTO DOMINGO"/>
    <n v="50000"/>
    <n v="69643.600000000006"/>
    <n v="69644"/>
    <n v="69643.600000000006"/>
  </r>
  <r>
    <s v="2023"/>
    <x v="0"/>
    <x v="0"/>
    <x v="1"/>
    <x v="8"/>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8"/>
    <s v="2 - Poder Ejecutivo"/>
    <s v="0203 - MINISTERIO DE DEFENSA"/>
    <s v="0002 - ACADEMIA MILITAR BATALLA DE LA CARRERA"/>
    <x v="1"/>
    <x v="8"/>
    <x v="23"/>
    <s v="2.6 - BIENES MUEBLES, INMUEBLES E INTANGIBLES"/>
    <s v="2.6.3 - EQUIPO E INSTRUMENTAL, CIENTÍFICO Y LABORATORIO"/>
    <s v="N"/>
    <s v="00 - N/A"/>
    <s v="10 - FONDO GENERAL"/>
    <s v="(en blanco)"/>
    <s v="32 - SANTO DOMINGO"/>
    <n v="0"/>
    <n v="49796"/>
    <n v="49796"/>
    <n v="49796"/>
  </r>
  <r>
    <s v="2023"/>
    <x v="0"/>
    <x v="0"/>
    <x v="1"/>
    <x v="8"/>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77594.2"/>
    <n v="77595"/>
    <n v="77594.2"/>
  </r>
  <r>
    <s v="2023"/>
    <x v="0"/>
    <x v="0"/>
    <x v="1"/>
    <x v="8"/>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54870"/>
    <n v="54870"/>
    <n v="54870"/>
  </r>
  <r>
    <s v="2023"/>
    <x v="0"/>
    <x v="0"/>
    <x v="1"/>
    <x v="8"/>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225000"/>
    <n v="223621.8"/>
    <n v="307116"/>
    <n v="223621.8"/>
  </r>
  <r>
    <s v="2023"/>
    <x v="0"/>
    <x v="0"/>
    <x v="1"/>
    <x v="8"/>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100000"/>
    <n v="0"/>
    <n v="100000"/>
    <n v="0"/>
  </r>
  <r>
    <s v="2023"/>
    <x v="0"/>
    <x v="0"/>
    <x v="1"/>
    <x v="8"/>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250000"/>
    <n v="132513.17000000001"/>
    <n v="250000"/>
    <n v="132513.17000000001"/>
  </r>
  <r>
    <s v="2023"/>
    <x v="0"/>
    <x v="0"/>
    <x v="1"/>
    <x v="8"/>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371000"/>
    <n v="237062"/>
    <n v="371000"/>
    <n v="237062"/>
  </r>
  <r>
    <s v="2023"/>
    <x v="0"/>
    <x v="0"/>
    <x v="1"/>
    <x v="8"/>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25000"/>
    <n v="13098"/>
    <n v="25000"/>
    <n v="13098"/>
  </r>
  <r>
    <s v="2023"/>
    <x v="0"/>
    <x v="0"/>
    <x v="1"/>
    <x v="8"/>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8"/>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00000"/>
    <n v="0"/>
    <n v="200000"/>
    <n v="0"/>
  </r>
  <r>
    <s v="2023"/>
    <x v="0"/>
    <x v="0"/>
    <x v="1"/>
    <x v="8"/>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15000"/>
    <n v="0"/>
    <n v="15000"/>
    <n v="0"/>
  </r>
  <r>
    <s v="2023"/>
    <x v="0"/>
    <x v="0"/>
    <x v="1"/>
    <x v="8"/>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25000"/>
    <n v="39884"/>
    <n v="39884"/>
    <n v="39884"/>
  </r>
  <r>
    <s v="2023"/>
    <x v="0"/>
    <x v="0"/>
    <x v="1"/>
    <x v="8"/>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4000"/>
    <n v="79980.399999999994"/>
    <n v="104000"/>
    <n v="79980.399999999994"/>
  </r>
  <r>
    <s v="2023"/>
    <x v="0"/>
    <x v="0"/>
    <x v="1"/>
    <x v="8"/>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150000"/>
    <n v="0"/>
    <n v="150000"/>
    <n v="0"/>
  </r>
  <r>
    <s v="2023"/>
    <x v="0"/>
    <x v="0"/>
    <x v="1"/>
    <x v="8"/>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200000"/>
    <n v="40120"/>
    <n v="200000"/>
    <n v="40120"/>
  </r>
  <r>
    <s v="2023"/>
    <x v="0"/>
    <x v="0"/>
    <x v="1"/>
    <x v="8"/>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10000"/>
    <n v="44999.3"/>
    <n v="10000"/>
    <n v="44999.3"/>
  </r>
  <r>
    <s v="2023"/>
    <x v="0"/>
    <x v="0"/>
    <x v="1"/>
    <x v="8"/>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8"/>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8"/>
    <s v="2 - Poder Ejecutivo"/>
    <s v="0203 - MINISTERIO DE DEFENSA"/>
    <s v="0002 - DIRECCION GENERAL DE ESCUELAS VOCACIONALES"/>
    <x v="1"/>
    <x v="8"/>
    <x v="24"/>
    <s v="2.6 - BIENES MUEBLES, INMUEBLES E INTANGIBLES"/>
    <s v="2.6.1 - MOBILIARIO Y EQUIPO"/>
    <s v="N"/>
    <s v="00 - N/A"/>
    <s v="10 - FONDO GENERAL"/>
    <s v="(en blanco)"/>
    <s v="99 - MULTIPROVINCIAL"/>
    <n v="2500000"/>
    <n v="441136.72"/>
    <n v="699419"/>
    <n v="441136.72"/>
  </r>
  <r>
    <s v="2023"/>
    <x v="0"/>
    <x v="0"/>
    <x v="1"/>
    <x v="8"/>
    <s v="2 - Poder Ejecutivo"/>
    <s v="0203 - MINISTERIO DE DEFENSA"/>
    <s v="0002 - DIRECCION GENERAL DE ESCUELAS VOCACIONALES"/>
    <x v="1"/>
    <x v="8"/>
    <x v="24"/>
    <s v="2.6 - BIENES MUEBLES, INMUEBLES E INTANGIBLES"/>
    <s v="2.6.1 - MOBILIARIO Y EQUIPO"/>
    <s v="N"/>
    <s v="00 - N/A"/>
    <s v="10 - FONDO GENERAL"/>
    <s v="(en blanco)"/>
    <s v="99 - MULTIPROVINCIAL"/>
    <n v="2500000"/>
    <n v="891885.3"/>
    <n v="892740"/>
    <n v="891885.3"/>
  </r>
  <r>
    <s v="2023"/>
    <x v="0"/>
    <x v="0"/>
    <x v="1"/>
    <x v="8"/>
    <s v="2 - Poder Ejecutivo"/>
    <s v="0203 - MINISTERIO DE DEFENSA"/>
    <s v="0002 - DIRECCION GENERAL DE ESCUELAS VOCACIONALES"/>
    <x v="1"/>
    <x v="8"/>
    <x v="24"/>
    <s v="2.6 - BIENES MUEBLES, INMUEBLES E INTANGIBLES"/>
    <s v="2.6.1 - MOBILIARIO Y EQUIPO"/>
    <s v="N"/>
    <s v="00 - N/A"/>
    <s v="10 - FONDO GENERAL"/>
    <s v="(en blanco)"/>
    <s v="99 - MULTIPROVINCIAL"/>
    <n v="1500000"/>
    <n v="362165.6"/>
    <n v="2436534"/>
    <n v="362165.6"/>
  </r>
  <r>
    <s v="2023"/>
    <x v="0"/>
    <x v="0"/>
    <x v="1"/>
    <x v="8"/>
    <s v="2 - Poder Ejecutivo"/>
    <s v="0203 - MINISTERIO DE DEFENSA"/>
    <s v="0002 - DIRECCION GENERAL DE ESCUELAS VOCACIONALES"/>
    <x v="1"/>
    <x v="8"/>
    <x v="24"/>
    <s v="2.6 - BIENES MUEBLES, INMUEBLES E INTANGIBLES"/>
    <s v="2.6.1 - MOBILIARIO Y EQUIPO"/>
    <s v="N"/>
    <s v="00 - N/A"/>
    <s v="10 - FONDO GENERAL"/>
    <s v="(en blanco)"/>
    <s v="99 - MULTIPROVINCIAL"/>
    <n v="500000"/>
    <n v="11918"/>
    <n v="11918"/>
    <n v="11918"/>
  </r>
  <r>
    <s v="2023"/>
    <x v="0"/>
    <x v="0"/>
    <x v="1"/>
    <x v="8"/>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8"/>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500000"/>
    <n v="941227"/>
    <n v="2980951"/>
    <n v="941227"/>
  </r>
  <r>
    <s v="2023"/>
    <x v="0"/>
    <x v="0"/>
    <x v="1"/>
    <x v="8"/>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500000"/>
    <n v="235410"/>
    <n v="239600"/>
    <n v="235410"/>
  </r>
  <r>
    <s v="2023"/>
    <x v="0"/>
    <x v="0"/>
    <x v="1"/>
    <x v="8"/>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200000"/>
    <n v="13334"/>
    <n v="17310"/>
    <n v="13334"/>
  </r>
  <r>
    <s v="2023"/>
    <x v="0"/>
    <x v="0"/>
    <x v="1"/>
    <x v="8"/>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8"/>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376166.3"/>
    <n v="523860"/>
    <n v="376166.3"/>
  </r>
  <r>
    <s v="2023"/>
    <x v="0"/>
    <x v="0"/>
    <x v="1"/>
    <x v="8"/>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0"/>
    <n v="50649.14"/>
    <n v="69620"/>
    <n v="50649.14"/>
  </r>
  <r>
    <s v="2023"/>
    <x v="0"/>
    <x v="0"/>
    <x v="1"/>
    <x v="8"/>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0"/>
    <n v="20060"/>
    <n v="20060"/>
    <n v="20060"/>
  </r>
  <r>
    <s v="2023"/>
    <x v="0"/>
    <x v="0"/>
    <x v="1"/>
    <x v="8"/>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56876"/>
  </r>
  <r>
    <s v="2023"/>
    <x v="0"/>
    <x v="0"/>
    <x v="1"/>
    <x v="8"/>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0000"/>
    <n v="0"/>
    <n v="0"/>
    <n v="0"/>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0000"/>
    <n v="22302"/>
    <n v="900751"/>
    <n v="22302"/>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100000"/>
    <n v="0"/>
    <n v="18870"/>
    <n v="0"/>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0"/>
    <n v="1295994"/>
    <n v="1700980"/>
    <n v="1295994"/>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0"/>
    <n v="71245.119999999995"/>
    <n v="71246"/>
    <n v="71245.119999999995"/>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00000"/>
    <n v="2689407.12"/>
    <n v="2774536"/>
    <n v="2689407.12"/>
  </r>
  <r>
    <s v="2023"/>
    <x v="0"/>
    <x v="0"/>
    <x v="1"/>
    <x v="8"/>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00000"/>
    <n v="195467"/>
    <n v="352584"/>
    <n v="195467"/>
  </r>
  <r>
    <s v="2023"/>
    <x v="0"/>
    <x v="0"/>
    <x v="1"/>
    <x v="8"/>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8"/>
    <s v="2 - Poder Ejecutivo"/>
    <s v="0203 - MINISTERIO DE DEFENSA"/>
    <s v="0002 - DIRECCION GENERAL DE ESCUELAS VOCACIONALES"/>
    <x v="1"/>
    <x v="8"/>
    <x v="24"/>
    <s v="2.6 - BIENES MUEBLES, INMUEBLES E INTANGIBLES"/>
    <s v="2.6.6 - EQUIPOS DE DEFENSA Y SEGURIDAD"/>
    <s v="N"/>
    <s v="00 - N/A"/>
    <s v="10 - FONDO GENERAL"/>
    <s v="(en blanco)"/>
    <s v="99 - MULTIPROVINCIAL"/>
    <n v="0"/>
    <n v="0"/>
    <n v="1195369"/>
    <n v="0"/>
  </r>
  <r>
    <s v="2023"/>
    <x v="0"/>
    <x v="0"/>
    <x v="1"/>
    <x v="8"/>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8"/>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8"/>
    <s v="2 - Poder Ejecutivo"/>
    <s v="0203 - MINISTERIO DE DEFENSA"/>
    <s v="0002 - DIRECCION GENERAL DE ESCUELAS VOCACIONALES"/>
    <x v="1"/>
    <x v="8"/>
    <x v="24"/>
    <s v="2.7 - OBRAS"/>
    <s v="2.7.1 - OBRAS EN EDIFICACIONES"/>
    <s v="N"/>
    <s v="00 - N/A"/>
    <s v="10 - FONDO GENERAL"/>
    <s v="(en blanco)"/>
    <s v="99 - MULTIPROVINCIAL"/>
    <n v="88648537"/>
    <n v="46264774.539999999"/>
    <n v="69002262"/>
    <n v="46264774.530000001"/>
  </r>
  <r>
    <s v="2023"/>
    <x v="0"/>
    <x v="0"/>
    <x v="1"/>
    <x v="8"/>
    <s v="2 - Poder Ejecutivo"/>
    <s v="0203 - MINISTERIO DE DEFENSA"/>
    <s v="0002 - DIRECCION GENERAL DE ESCUELAS VOCACIONALES"/>
    <x v="1"/>
    <x v="2"/>
    <x v="4"/>
    <s v="2.6 - BIENES MUEBLES, INMUEBLES E INTANGIBLES"/>
    <s v="2.6.1 - MOBILIARIO Y EQUIPO"/>
    <s v="N"/>
    <s v="00 - N/A"/>
    <s v="10 - FONDO GENERAL"/>
    <s v="(en blanco)"/>
    <s v="99 - MULTIPROVINCIAL"/>
    <n v="300000"/>
    <n v="0"/>
    <n v="215000"/>
    <n v="0"/>
  </r>
  <r>
    <s v="2023"/>
    <x v="0"/>
    <x v="0"/>
    <x v="1"/>
    <x v="8"/>
    <s v="2 - Poder Ejecutivo"/>
    <s v="0203 - MINISTERIO DE DEFENSA"/>
    <s v="0002 - DIRECCION GENERAL DE ESCUELAS VOCACIONALES"/>
    <x v="1"/>
    <x v="2"/>
    <x v="4"/>
    <s v="2.6 - BIENES MUEBLES, INMUEBLES E INTANGIBLES"/>
    <s v="2.6.1 - MOBILIARIO Y EQUIPO"/>
    <s v="N"/>
    <s v="00 - N/A"/>
    <s v="10 - FONDO GENERAL"/>
    <s v="(en blanco)"/>
    <s v="99 - MULTIPROVINCIAL"/>
    <n v="300000"/>
    <n v="161070"/>
    <n v="300000"/>
    <n v="161070"/>
  </r>
  <r>
    <s v="2023"/>
    <x v="0"/>
    <x v="0"/>
    <x v="1"/>
    <x v="8"/>
    <s v="2 - Poder Ejecutivo"/>
    <s v="0203 - MINISTERIO DE DEFENSA"/>
    <s v="0002 - DIRECCION GENERAL DE ESCUELAS VOCACIONALES"/>
    <x v="1"/>
    <x v="2"/>
    <x v="4"/>
    <s v="2.6 - BIENES MUEBLES, INMUEBLES E INTANGIBLES"/>
    <s v="2.6.1 - MOBILIARIO Y EQUIPO"/>
    <s v="N"/>
    <s v="00 - N/A"/>
    <s v="10 - FONDO GENERAL"/>
    <s v="(en blanco)"/>
    <s v="99 - MULTIPROVINCIAL"/>
    <n v="300000"/>
    <n v="28910"/>
    <n v="300000"/>
    <n v="28910"/>
  </r>
  <r>
    <s v="2023"/>
    <x v="0"/>
    <x v="0"/>
    <x v="1"/>
    <x v="8"/>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31860"/>
    <n v="53000"/>
    <n v="31860"/>
  </r>
  <r>
    <s v="2023"/>
    <x v="0"/>
    <x v="0"/>
    <x v="1"/>
    <x v="8"/>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39632.660000000003"/>
    <n v="39633"/>
    <n v="39632.660000000003"/>
  </r>
  <r>
    <s v="2023"/>
    <x v="0"/>
    <x v="0"/>
    <x v="1"/>
    <x v="8"/>
    <s v="2 - Poder Ejecutivo"/>
    <s v="0203 - MINISTERIO DE DEFENSA"/>
    <s v="0002 - HOSPITAL MILITAR FAD DR RAMON DE LARA"/>
    <x v="1"/>
    <x v="5"/>
    <x v="21"/>
    <s v="2.6 - BIENES MUEBLES, INMUEBLES E INTANGIBLES"/>
    <s v="2.6.1 - MOBILIARIO Y EQUIPO"/>
    <s v="N"/>
    <s v="00 - N/A"/>
    <s v="10 - FONDO GENERAL"/>
    <s v="(en blanco)"/>
    <s v="99 - MULTIPROVINCIAL"/>
    <n v="0"/>
    <n v="485430"/>
    <n v="485430"/>
    <n v="485430"/>
  </r>
  <r>
    <s v="2023"/>
    <x v="0"/>
    <x v="0"/>
    <x v="1"/>
    <x v="8"/>
    <s v="2 - Poder Ejecutivo"/>
    <s v="0203 - MINISTERIO DE DEFENSA"/>
    <s v="0002 - HOSPITAL MILITAR FAD DR RAMON DE LARA"/>
    <x v="1"/>
    <x v="5"/>
    <x v="21"/>
    <s v="2.6 - BIENES MUEBLES, INMUEBLES E INTANGIBLES"/>
    <s v="2.6.1 - MOBILIARIO Y EQUIPO"/>
    <s v="N"/>
    <s v="00 - N/A"/>
    <s v="10 - FONDO GENERAL"/>
    <s v="(en blanco)"/>
    <s v="99 - MULTIPROVINCIAL"/>
    <n v="0"/>
    <n v="562860"/>
    <n v="562860"/>
    <n v="499140"/>
  </r>
  <r>
    <s v="2023"/>
    <x v="0"/>
    <x v="0"/>
    <x v="1"/>
    <x v="8"/>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7244683.0199999996"/>
    <n v="10651930"/>
    <n v="7132594.8200000003"/>
  </r>
  <r>
    <s v="2023"/>
    <x v="0"/>
    <x v="0"/>
    <x v="1"/>
    <x v="8"/>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194741.06"/>
    <n v="194742"/>
    <n v="194741.06"/>
  </r>
  <r>
    <s v="2023"/>
    <x v="0"/>
    <x v="0"/>
    <x v="1"/>
    <x v="8"/>
    <s v="2 - Poder Ejecutivo"/>
    <s v="0203 - MINISTERIO DE DEFENSA"/>
    <s v="0002 - HOSPITAL MILITAR FAD DR RAMON DE LARA"/>
    <x v="1"/>
    <x v="5"/>
    <x v="21"/>
    <s v="2.6 - BIENES MUEBLES, INMUEBLES E INTANGIBLES"/>
    <s v="2.6.3 - EQUIPO E INSTRUMENTAL, CIENTÍFICO Y LABORATORIO"/>
    <s v="N"/>
    <s v="00 - N/A"/>
    <s v="20 - FONDOS CON DESTINO ESPECÍFICO"/>
    <s v="(en blanco)"/>
    <s v="99 - MULTIPROVINCIAL"/>
    <n v="0"/>
    <n v="0"/>
    <n v="104661"/>
    <n v="0"/>
  </r>
  <r>
    <s v="2023"/>
    <x v="0"/>
    <x v="0"/>
    <x v="1"/>
    <x v="8"/>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122613.8"/>
    <n v="122614"/>
    <n v="122613.8"/>
  </r>
  <r>
    <s v="2023"/>
    <x v="0"/>
    <x v="0"/>
    <x v="1"/>
    <x v="8"/>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665588.27"/>
    <n v="665589"/>
    <n v="602340.27"/>
  </r>
  <r>
    <s v="2023"/>
    <x v="0"/>
    <x v="0"/>
    <x v="1"/>
    <x v="8"/>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119259.77"/>
    <n v="129880"/>
    <n v="113949.77"/>
  </r>
  <r>
    <s v="2023"/>
    <x v="0"/>
    <x v="0"/>
    <x v="1"/>
    <x v="8"/>
    <s v="2 - Poder Ejecutivo"/>
    <s v="0203 - MINISTERIO DE DEFENSA"/>
    <s v="0002 - HOSPITAL MILITAR FAD DR RAMON DE LARA"/>
    <x v="1"/>
    <x v="5"/>
    <x v="21"/>
    <s v="2.7 - OBRAS"/>
    <s v="2.7.1 - OBRAS EN EDIFICACIONES"/>
    <s v="N"/>
    <s v="00 - N/A"/>
    <s v="10 - FONDO GENERAL"/>
    <s v="(en blanco)"/>
    <s v="99 - MULTIPROVINCIAL"/>
    <n v="0"/>
    <n v="0"/>
    <n v="16520000"/>
    <n v="0"/>
  </r>
  <r>
    <s v="2023"/>
    <x v="0"/>
    <x v="0"/>
    <x v="1"/>
    <x v="8"/>
    <s v="2 - Poder Ejecutivo"/>
    <s v="0203 - MINISTERIO DE DEFENSA"/>
    <s v="0002 - HOSPITAL MILITAR FAD DR RAMON DE LARA"/>
    <x v="1"/>
    <x v="5"/>
    <x v="21"/>
    <s v="2.7 - OBRAS"/>
    <s v="2.7.1 - OBRAS EN EDIFICACIONES"/>
    <s v="N"/>
    <s v="00 - N/A"/>
    <s v="20 - FONDOS CON DESTINO ESPECÍFICO"/>
    <s v="(en blanco)"/>
    <s v="99 - MULTIPROVINCIAL"/>
    <n v="0"/>
    <n v="0"/>
    <n v="12152000"/>
    <n v="0"/>
  </r>
  <r>
    <s v="2023"/>
    <x v="0"/>
    <x v="0"/>
    <x v="1"/>
    <x v="8"/>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100000"/>
    <n v="1061238.1400000001"/>
    <n v="900000"/>
    <n v="1010606.7"/>
  </r>
  <r>
    <s v="2023"/>
    <x v="0"/>
    <x v="0"/>
    <x v="1"/>
    <x v="8"/>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100000"/>
    <n v="0"/>
    <n v="100000"/>
    <n v="0"/>
  </r>
  <r>
    <s v="2023"/>
    <x v="0"/>
    <x v="0"/>
    <x v="1"/>
    <x v="8"/>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100000"/>
    <n v="67260"/>
    <n v="100000"/>
    <n v="67260"/>
  </r>
  <r>
    <s v="2023"/>
    <x v="0"/>
    <x v="0"/>
    <x v="1"/>
    <x v="8"/>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150000"/>
    <n v="130224.8"/>
    <n v="160000"/>
    <n v="130224.8"/>
  </r>
  <r>
    <s v="2023"/>
    <x v="0"/>
    <x v="0"/>
    <x v="1"/>
    <x v="8"/>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8"/>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8"/>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50000"/>
    <n v="24371.72"/>
    <n v="0"/>
    <n v="0"/>
  </r>
  <r>
    <s v="2023"/>
    <x v="0"/>
    <x v="0"/>
    <x v="1"/>
    <x v="8"/>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0"/>
    <n v="0"/>
    <n v="0"/>
    <n v="0"/>
  </r>
  <r>
    <s v="2023"/>
    <x v="0"/>
    <x v="0"/>
    <x v="1"/>
    <x v="8"/>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50000"/>
    <n v="0"/>
    <n v="40000"/>
    <n v="0"/>
  </r>
  <r>
    <s v="2023"/>
    <x v="0"/>
    <x v="0"/>
    <x v="1"/>
    <x v="8"/>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8"/>
    <s v="2 - Poder Ejecutivo"/>
    <s v="0203 - MINISTERIO DE DEFENSA"/>
    <s v="0003 - FOMENTO Y PRODUCCION CUNARIA"/>
    <x v="3"/>
    <x v="10"/>
    <x v="25"/>
    <s v="2.6 - BIENES MUEBLES, INMUEBLES E INTANGIBLES"/>
    <s v="2.6.5 - MAQUINARIA, OTROS EQUIPOS Y HERRAMIENTAS"/>
    <s v="N"/>
    <s v="00 - N/A"/>
    <s v="10 - FONDO GENERAL"/>
    <s v="(en blanco)"/>
    <s v="99 - MULTIPROVINCIAL"/>
    <n v="500000"/>
    <n v="0"/>
    <n v="500000"/>
    <n v="0"/>
  </r>
  <r>
    <s v="2023"/>
    <x v="0"/>
    <x v="0"/>
    <x v="1"/>
    <x v="8"/>
    <s v="2 - Poder Ejecutivo"/>
    <s v="0203 - MINISTERIO DE DEFENSA"/>
    <s v="0003 - FOMENTO Y PRODUCCION CUNARIA"/>
    <x v="3"/>
    <x v="10"/>
    <x v="25"/>
    <s v="2.6 - BIENES MUEBLES, INMUEBLES E INTANGIBLES"/>
    <s v="2.6.5 - MAQUINARIA, OTROS EQUIPOS Y HERRAMIENTAS"/>
    <s v="N"/>
    <s v="00 - N/A"/>
    <s v="10 - FONDO GENERAL"/>
    <s v="(en blanco)"/>
    <s v="99 - MULTIPROVINCIAL"/>
    <n v="450330"/>
    <n v="0"/>
    <n v="450330"/>
    <n v="0"/>
  </r>
  <r>
    <s v="2023"/>
    <x v="0"/>
    <x v="0"/>
    <x v="1"/>
    <x v="8"/>
    <s v="2 - Poder Ejecutivo"/>
    <s v="0203 - MINISTERIO DE DEFENSA"/>
    <s v="0003 - FORMACION Y CAPACITACION TECNICO PROFESIONAL (IMESA)"/>
    <x v="1"/>
    <x v="8"/>
    <x v="23"/>
    <s v="2.6 - BIENES MUEBLES, INMUEBLES E INTANGIBLES"/>
    <s v="2.6.1 - MOBILIARIO Y EQUIPO"/>
    <s v="N"/>
    <s v="00 - N/A"/>
    <s v="10 - FONDO GENERAL"/>
    <s v="(en blanco)"/>
    <s v="99 - MULTIPROVINCIAL"/>
    <n v="35000"/>
    <n v="16520"/>
    <n v="154120"/>
    <n v="16520"/>
  </r>
  <r>
    <s v="2023"/>
    <x v="0"/>
    <x v="0"/>
    <x v="1"/>
    <x v="8"/>
    <s v="2 - Poder Ejecutivo"/>
    <s v="0203 - MINISTERIO DE DEFENSA"/>
    <s v="0003 - FORMACION Y CAPACITACION TECNICO PROFESIONAL (IMESA)"/>
    <x v="1"/>
    <x v="8"/>
    <x v="23"/>
    <s v="2.6 - BIENES MUEBLES, INMUEBLES E INTANGIBLES"/>
    <s v="2.6.1 - MOBILIARIO Y EQUIPO"/>
    <s v="N"/>
    <s v="00 - N/A"/>
    <s v="10 - FONDO GENERAL"/>
    <s v="(en blanco)"/>
    <s v="99 - MULTIPROVINCIAL"/>
    <n v="30000"/>
    <n v="0"/>
    <n v="30000"/>
    <n v="0"/>
  </r>
  <r>
    <s v="2023"/>
    <x v="0"/>
    <x v="0"/>
    <x v="1"/>
    <x v="8"/>
    <s v="2 - Poder Ejecutivo"/>
    <s v="0203 - MINISTERIO DE DEFENSA"/>
    <s v="0003 - FORMACION Y CAPACITACION TECNICO PROFESIONAL (IMESA)"/>
    <x v="1"/>
    <x v="8"/>
    <x v="23"/>
    <s v="2.6 - BIENES MUEBLES, INMUEBLES E INTANGIBLES"/>
    <s v="2.6.1 - MOBILIARIO Y EQUIPO"/>
    <s v="N"/>
    <s v="00 - N/A"/>
    <s v="10 - FONDO GENERAL"/>
    <s v="(en blanco)"/>
    <s v="99 - MULTIPROVINCIAL"/>
    <n v="20000"/>
    <n v="0"/>
    <n v="20000"/>
    <n v="0"/>
  </r>
  <r>
    <s v="2023"/>
    <x v="0"/>
    <x v="0"/>
    <x v="1"/>
    <x v="8"/>
    <s v="2 - Poder Ejecutivo"/>
    <s v="0203 - MINISTERIO DE DEFENSA"/>
    <s v="0003 - FORMACION Y CAPACITACION TECNICO PROFESIONAL (IMESA)"/>
    <x v="1"/>
    <x v="8"/>
    <x v="23"/>
    <s v="2.6 - BIENES MUEBLES, INMUEBLES E INTANGIBLES"/>
    <s v="2.6.1 - MOBILIARIO Y EQUIPO"/>
    <s v="N"/>
    <s v="00 - N/A"/>
    <s v="10 - FONDO GENERAL"/>
    <s v="(en blanco)"/>
    <s v="99 - MULTIPROVINCIAL"/>
    <n v="25000"/>
    <n v="128360.4"/>
    <n v="25000"/>
    <n v="128360.4"/>
  </r>
  <r>
    <s v="2023"/>
    <x v="0"/>
    <x v="0"/>
    <x v="1"/>
    <x v="8"/>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0000"/>
    <n v="0"/>
    <n v="10000"/>
    <n v="0"/>
  </r>
  <r>
    <s v="2023"/>
    <x v="0"/>
    <x v="0"/>
    <x v="1"/>
    <x v="8"/>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20000"/>
    <n v="48557"/>
    <n v="65000"/>
    <n v="48557"/>
  </r>
  <r>
    <s v="2023"/>
    <x v="0"/>
    <x v="0"/>
    <x v="1"/>
    <x v="8"/>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45000"/>
    <n v="600355.21"/>
    <n v="608090"/>
    <n v="600355.21"/>
  </r>
  <r>
    <s v="2023"/>
    <x v="0"/>
    <x v="0"/>
    <x v="1"/>
    <x v="8"/>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0"/>
    <n v="40710"/>
    <n v="40710"/>
    <n v="40710"/>
  </r>
  <r>
    <s v="2023"/>
    <x v="0"/>
    <x v="0"/>
    <x v="1"/>
    <x v="8"/>
    <s v="2 - Poder Ejecutivo"/>
    <s v="0203 - MINISTERIO DE DEFENSA"/>
    <s v="0003 - FORMACION Y CAPACITACION TECNICO PROFESIONAL (IMESA)"/>
    <x v="1"/>
    <x v="8"/>
    <x v="23"/>
    <s v="2.7 - OBRAS"/>
    <s v="2.7.1 - OBRAS EN EDIFICACIONES"/>
    <s v="N"/>
    <s v="00 - N/A"/>
    <s v="10 - FONDO GENERAL"/>
    <s v="(en blanco)"/>
    <s v="99 - MULTIPROVINCIAL"/>
    <n v="0"/>
    <n v="0"/>
    <n v="0"/>
    <n v="0"/>
  </r>
  <r>
    <s v="2023"/>
    <x v="0"/>
    <x v="0"/>
    <x v="1"/>
    <x v="8"/>
    <s v="2 - Poder Ejecutivo"/>
    <s v="0203 - MINISTERIO DE DEFENSA"/>
    <s v="0003 - SERVICIOS DE PESCA"/>
    <x v="0"/>
    <x v="4"/>
    <x v="22"/>
    <s v="2.6 - BIENES MUEBLES, INMUEBLES E INTANGIBLES"/>
    <s v="2.6.1 - MOBILIARIO Y EQUIPO"/>
    <s v="N"/>
    <s v="00 - N/A"/>
    <s v="10 - FONDO GENERAL"/>
    <s v="(en blanco)"/>
    <s v="99 - MULTIPROVINCIAL"/>
    <n v="400000"/>
    <n v="67968"/>
    <n v="300000"/>
    <n v="67968"/>
  </r>
  <r>
    <s v="2023"/>
    <x v="0"/>
    <x v="0"/>
    <x v="1"/>
    <x v="8"/>
    <s v="2 - Poder Ejecutivo"/>
    <s v="0203 - MINISTERIO DE DEFENSA"/>
    <s v="0003 - SERVICIOS DE PESCA"/>
    <x v="0"/>
    <x v="4"/>
    <x v="22"/>
    <s v="2.6 - BIENES MUEBLES, INMUEBLES E INTANGIBLES"/>
    <s v="2.6.1 - MOBILIARIO Y EQUIPO"/>
    <s v="N"/>
    <s v="00 - N/A"/>
    <s v="10 - FONDO GENERAL"/>
    <s v="(en blanco)"/>
    <s v="99 - MULTIPROVINCIAL"/>
    <n v="150000"/>
    <n v="61360"/>
    <n v="150000"/>
    <n v="61360"/>
  </r>
  <r>
    <s v="2023"/>
    <x v="0"/>
    <x v="0"/>
    <x v="1"/>
    <x v="8"/>
    <s v="2 - Poder Ejecutivo"/>
    <s v="0203 - MINISTERIO DE DEFENSA"/>
    <s v="0003 - SERVICIOS DE PESCA"/>
    <x v="0"/>
    <x v="4"/>
    <x v="22"/>
    <s v="2.6 - BIENES MUEBLES, INMUEBLES E INTANGIBLES"/>
    <s v="2.6.1 - MOBILIARIO Y EQUIPO"/>
    <s v="N"/>
    <s v="00 - N/A"/>
    <s v="10 - FONDO GENERAL"/>
    <s v="(en blanco)"/>
    <s v="99 - MULTIPROVINCIAL"/>
    <n v="400000"/>
    <n v="65490"/>
    <n v="300000"/>
    <n v="65490"/>
  </r>
  <r>
    <s v="2023"/>
    <x v="0"/>
    <x v="0"/>
    <x v="1"/>
    <x v="8"/>
    <s v="2 - Poder Ejecutivo"/>
    <s v="0203 - MINISTERIO DE DEFENSA"/>
    <s v="0003 - SERVICIOS DE PESCA"/>
    <x v="0"/>
    <x v="4"/>
    <x v="22"/>
    <s v="2.6 - BIENES MUEBLES, INMUEBLES E INTANGIBLES"/>
    <s v="2.6.2 - MOBILIARIO Y EQUIPO DE AUDIO, AUDIOVISUAL, RECREATIVO Y EDUCACIONAL"/>
    <s v="N"/>
    <s v="00 - N/A"/>
    <s v="10 - FONDO GENERAL"/>
    <s v="(en blanco)"/>
    <s v="99 - MULTIPROVINCIAL"/>
    <n v="0"/>
    <n v="0"/>
    <n v="40000"/>
    <n v="0"/>
  </r>
  <r>
    <s v="2023"/>
    <x v="0"/>
    <x v="0"/>
    <x v="1"/>
    <x v="8"/>
    <s v="2 - Poder Ejecutivo"/>
    <s v="0203 - MINISTERIO DE DEFENSA"/>
    <s v="0003 - SERVICIOS DE PESCA"/>
    <x v="0"/>
    <x v="4"/>
    <x v="22"/>
    <s v="2.6 - BIENES MUEBLES, INMUEBLES E INTANGIBLES"/>
    <s v="2.6.5 - MAQUINARIA, OTROS EQUIPOS Y HERRAMIENTAS"/>
    <s v="N"/>
    <s v="00 - N/A"/>
    <s v="10 - FONDO GENERAL"/>
    <s v="(en blanco)"/>
    <s v="99 - MULTIPROVINCIAL"/>
    <n v="75000"/>
    <n v="0"/>
    <n v="75000"/>
    <n v="0"/>
  </r>
  <r>
    <s v="2023"/>
    <x v="0"/>
    <x v="0"/>
    <x v="1"/>
    <x v="8"/>
    <s v="2 - Poder Ejecutivo"/>
    <s v="0203 - MINISTERIO DE DEFENSA"/>
    <s v="0003 - SERVICIOS DE PESCA"/>
    <x v="0"/>
    <x v="4"/>
    <x v="22"/>
    <s v="2.6 - BIENES MUEBLES, INMUEBLES E INTANGIBLES"/>
    <s v="2.6.5 - MAQUINARIA, OTROS EQUIPOS Y HERRAMIENTAS"/>
    <s v="N"/>
    <s v="00 - N/A"/>
    <s v="10 - FONDO GENERAL"/>
    <s v="(en blanco)"/>
    <s v="99 - MULTIPROVINCIAL"/>
    <n v="100000"/>
    <n v="82983.06"/>
    <n v="260000"/>
    <n v="82983.06"/>
  </r>
  <r>
    <s v="2023"/>
    <x v="0"/>
    <x v="0"/>
    <x v="1"/>
    <x v="8"/>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8"/>
    <s v="2 - Poder Ejecutivo"/>
    <s v="0203 - MINISTERIO DE DEFENSA"/>
    <s v="0005 - HOSPITAL CENTRAL FUERZAS  ARMADAS"/>
    <x v="1"/>
    <x v="5"/>
    <x v="21"/>
    <s v="2.6 - BIENES MUEBLES, INMUEBLES E INTANGIBLES"/>
    <s v="2.6.1 - MOBILIARIO Y EQUIPO"/>
    <s v="N"/>
    <s v="00 - N/A"/>
    <s v="10 - FONDO GENERAL"/>
    <s v="(en blanco)"/>
    <s v="99 - MULTIPROVINCIAL"/>
    <n v="900000"/>
    <n v="123116.48"/>
    <n v="1503162"/>
    <n v="0"/>
  </r>
  <r>
    <s v="2023"/>
    <x v="0"/>
    <x v="0"/>
    <x v="1"/>
    <x v="8"/>
    <s v="2 - Poder Ejecutivo"/>
    <s v="0203 - MINISTERIO DE DEFENSA"/>
    <s v="0005 - HOSPITAL CENTRAL FUERZAS  ARMADAS"/>
    <x v="1"/>
    <x v="5"/>
    <x v="21"/>
    <s v="2.6 - BIENES MUEBLES, INMUEBLES E INTANGIBLES"/>
    <s v="2.6.1 - MOBILIARIO Y EQUIPO"/>
    <s v="N"/>
    <s v="00 - N/A"/>
    <s v="10 - FONDO GENERAL"/>
    <s v="(en blanco)"/>
    <s v="99 - MULTIPROVINCIAL"/>
    <n v="400000"/>
    <n v="675550"/>
    <n v="400000"/>
    <n v="675550"/>
  </r>
  <r>
    <s v="2023"/>
    <x v="0"/>
    <x v="0"/>
    <x v="1"/>
    <x v="8"/>
    <s v="2 - Poder Ejecutivo"/>
    <s v="0203 - MINISTERIO DE DEFENSA"/>
    <s v="0005 - HOSPITAL CENTRAL FUERZAS  ARMADAS"/>
    <x v="1"/>
    <x v="5"/>
    <x v="21"/>
    <s v="2.6 - BIENES MUEBLES, INMUEBLES E INTANGIBLES"/>
    <s v="2.6.1 - MOBILIARIO Y EQUIPO"/>
    <s v="N"/>
    <s v="00 - N/A"/>
    <s v="10 - FONDO GENERAL"/>
    <s v="(en blanco)"/>
    <s v="99 - MULTIPROVINCIAL"/>
    <n v="700000"/>
    <n v="65844"/>
    <n v="612561"/>
    <n v="65844"/>
  </r>
  <r>
    <s v="2023"/>
    <x v="0"/>
    <x v="0"/>
    <x v="1"/>
    <x v="8"/>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411"/>
    <n v="0"/>
  </r>
  <r>
    <s v="2023"/>
    <x v="0"/>
    <x v="0"/>
    <x v="1"/>
    <x v="8"/>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81348138.180000007"/>
    <n v="66958195.759999998"/>
    <n v="11796763.140000001"/>
  </r>
  <r>
    <s v="2023"/>
    <x v="0"/>
    <x v="0"/>
    <x v="1"/>
    <x v="8"/>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0"/>
    <n v="21394733.399999999"/>
    <n v="39551891.240000002"/>
    <n v="0"/>
  </r>
  <r>
    <s v="2023"/>
    <x v="0"/>
    <x v="0"/>
    <x v="1"/>
    <x v="8"/>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0"/>
    <n v="0"/>
    <n v="420300"/>
    <n v="0"/>
  </r>
  <r>
    <s v="2023"/>
    <x v="0"/>
    <x v="0"/>
    <x v="1"/>
    <x v="8"/>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54740.2"/>
    <n v="57018"/>
    <n v="54740.2"/>
  </r>
  <r>
    <s v="2023"/>
    <x v="0"/>
    <x v="0"/>
    <x v="1"/>
    <x v="8"/>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0"/>
    <n v="229594.3"/>
    <n v="229595"/>
    <n v="229594.3"/>
  </r>
  <r>
    <s v="2023"/>
    <x v="0"/>
    <x v="0"/>
    <x v="1"/>
    <x v="8"/>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66670"/>
    <n v="1378900"/>
    <n v="66670"/>
  </r>
  <r>
    <s v="2023"/>
    <x v="0"/>
    <x v="0"/>
    <x v="1"/>
    <x v="8"/>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0"/>
    <n v="598850"/>
    <n v="100"/>
    <n v="598850"/>
  </r>
  <r>
    <s v="2023"/>
    <x v="0"/>
    <x v="0"/>
    <x v="1"/>
    <x v="8"/>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0"/>
    <n v="16682.84"/>
    <n v="70308"/>
    <n v="16682.84"/>
  </r>
  <r>
    <s v="2023"/>
    <x v="0"/>
    <x v="0"/>
    <x v="1"/>
    <x v="8"/>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0"/>
    <n v="134050.34"/>
    <n v="134052"/>
    <n v="46612.34"/>
  </r>
  <r>
    <s v="2023"/>
    <x v="0"/>
    <x v="0"/>
    <x v="1"/>
    <x v="8"/>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94"/>
    <n v="0"/>
  </r>
  <r>
    <s v="2023"/>
    <x v="0"/>
    <x v="0"/>
    <x v="1"/>
    <x v="8"/>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100000"/>
    <n v="389559.54"/>
    <n v="408607"/>
    <n v="389559.54"/>
  </r>
  <r>
    <s v="2023"/>
    <x v="0"/>
    <x v="0"/>
    <x v="1"/>
    <x v="8"/>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100000"/>
    <n v="862936.42999999993"/>
    <n v="884581.91"/>
    <n v="862936.42999999993"/>
  </r>
  <r>
    <s v="2023"/>
    <x v="0"/>
    <x v="0"/>
    <x v="1"/>
    <x v="8"/>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100000"/>
    <n v="93851.3"/>
    <n v="100000"/>
    <n v="93851.299999999988"/>
  </r>
  <r>
    <s v="2023"/>
    <x v="0"/>
    <x v="0"/>
    <x v="1"/>
    <x v="8"/>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0"/>
    <n v="32421.09"/>
    <n v="32421.09"/>
    <n v="32421.09"/>
  </r>
  <r>
    <s v="2023"/>
    <x v="0"/>
    <x v="0"/>
    <x v="1"/>
    <x v="8"/>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0"/>
    <n v="0"/>
    <n v="0"/>
    <n v="0"/>
  </r>
  <r>
    <s v="2023"/>
    <x v="0"/>
    <x v="0"/>
    <x v="1"/>
    <x v="8"/>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0"/>
    <n v="0"/>
    <n v="0"/>
  </r>
  <r>
    <s v="2023"/>
    <x v="0"/>
    <x v="0"/>
    <x v="1"/>
    <x v="8"/>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8"/>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8"/>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8"/>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8"/>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8"/>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8"/>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213650"/>
    <n v="0"/>
    <n v="81708"/>
    <n v="0"/>
  </r>
  <r>
    <s v="2023"/>
    <x v="0"/>
    <x v="0"/>
    <x v="1"/>
    <x v="8"/>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300000"/>
    <n v="76357.8"/>
    <n v="300000"/>
    <n v="76357.8"/>
  </r>
  <r>
    <s v="2023"/>
    <x v="0"/>
    <x v="0"/>
    <x v="1"/>
    <x v="8"/>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88681"/>
    <n v="98972.5"/>
    <n v="88681"/>
    <n v="98972.5"/>
  </r>
  <r>
    <s v="2023"/>
    <x v="0"/>
    <x v="0"/>
    <x v="1"/>
    <x v="8"/>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100000"/>
    <n v="100890"/>
    <n v="100000"/>
    <n v="100890"/>
  </r>
  <r>
    <s v="2023"/>
    <x v="0"/>
    <x v="0"/>
    <x v="1"/>
    <x v="8"/>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100000"/>
    <n v="0"/>
    <n v="100000"/>
    <n v="0"/>
  </r>
  <r>
    <s v="2023"/>
    <x v="0"/>
    <x v="0"/>
    <x v="1"/>
    <x v="8"/>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0"/>
    <n v="46800"/>
    <n v="131942"/>
    <n v="46800"/>
  </r>
  <r>
    <s v="2023"/>
    <x v="0"/>
    <x v="0"/>
    <x v="1"/>
    <x v="8"/>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20000"/>
    <n v="0"/>
    <n v="120000"/>
    <n v="0"/>
  </r>
  <r>
    <s v="2023"/>
    <x v="0"/>
    <x v="0"/>
    <x v="1"/>
    <x v="8"/>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60000"/>
    <n v="0"/>
    <n v="60000"/>
    <n v="0"/>
  </r>
  <r>
    <s v="2023"/>
    <x v="0"/>
    <x v="0"/>
    <x v="1"/>
    <x v="8"/>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8"/>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819173"/>
    <n v="0"/>
  </r>
  <r>
    <s v="2023"/>
    <x v="0"/>
    <x v="0"/>
    <x v="1"/>
    <x v="8"/>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250000"/>
    <n v="0"/>
  </r>
  <r>
    <s v="2023"/>
    <x v="0"/>
    <x v="0"/>
    <x v="1"/>
    <x v="8"/>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8"/>
    <s v="2 - Poder Ejecutivo"/>
    <s v="0203 - MINISTERIO DE DEFENSA"/>
    <s v="0009 - INSTITUTO MILITAR DE LOS DERECHOS HUMANOS"/>
    <x v="1"/>
    <x v="8"/>
    <x v="23"/>
    <s v="2.7 - OBRAS"/>
    <s v="2.7.1 - OBRAS EN EDIFICACIONES"/>
    <s v="N"/>
    <s v="00 - N/A"/>
    <s v="10 - FONDO GENERAL"/>
    <s v="(en blanco)"/>
    <s v="99 - MULTIPROVINCIAL"/>
    <n v="0"/>
    <n v="2936939.06"/>
    <n v="3103131"/>
    <n v="0"/>
  </r>
  <r>
    <s v="2023"/>
    <x v="0"/>
    <x v="0"/>
    <x v="1"/>
    <x v="8"/>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200000"/>
    <n v="56787.5"/>
    <n v="200000"/>
    <n v="56787.5"/>
  </r>
  <r>
    <s v="2023"/>
    <x v="0"/>
    <x v="0"/>
    <x v="1"/>
    <x v="8"/>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5000"/>
    <n v="0"/>
    <n v="85000"/>
    <n v="0"/>
  </r>
  <r>
    <s v="2023"/>
    <x v="0"/>
    <x v="0"/>
    <x v="1"/>
    <x v="8"/>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350000"/>
    <n v="0"/>
    <n v="350000"/>
    <n v="0"/>
  </r>
  <r>
    <s v="2023"/>
    <x v="0"/>
    <x v="0"/>
    <x v="1"/>
    <x v="8"/>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150000"/>
    <n v="0"/>
    <n v="150000"/>
    <n v="0"/>
  </r>
  <r>
    <s v="2023"/>
    <x v="0"/>
    <x v="0"/>
    <x v="1"/>
    <x v="8"/>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50000"/>
    <n v="0"/>
    <n v="50000"/>
    <n v="0"/>
  </r>
  <r>
    <s v="2023"/>
    <x v="0"/>
    <x v="0"/>
    <x v="1"/>
    <x v="8"/>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60000"/>
    <n v="0"/>
    <n v="60000"/>
    <n v="0"/>
  </r>
  <r>
    <s v="2023"/>
    <x v="0"/>
    <x v="0"/>
    <x v="1"/>
    <x v="8"/>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50000"/>
    <n v="0"/>
    <n v="50000"/>
    <n v="0"/>
  </r>
  <r>
    <s v="2023"/>
    <x v="0"/>
    <x v="0"/>
    <x v="1"/>
    <x v="8"/>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0"/>
    <n v="18035.12"/>
    <n v="18036"/>
    <n v="18035.12"/>
  </r>
  <r>
    <s v="2023"/>
    <x v="0"/>
    <x v="0"/>
    <x v="1"/>
    <x v="8"/>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50000"/>
    <n v="0"/>
    <n v="50000"/>
    <n v="0"/>
  </r>
  <r>
    <s v="2023"/>
    <x v="0"/>
    <x v="0"/>
    <x v="1"/>
    <x v="8"/>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60000"/>
    <n v="0"/>
    <n v="60000"/>
    <n v="0"/>
  </r>
  <r>
    <s v="2023"/>
    <x v="0"/>
    <x v="0"/>
    <x v="1"/>
    <x v="8"/>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0"/>
    <n v="18591.97"/>
    <n v="14756"/>
    <n v="18591.97"/>
  </r>
  <r>
    <s v="2023"/>
    <x v="0"/>
    <x v="0"/>
    <x v="1"/>
    <x v="8"/>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50000"/>
    <n v="0"/>
    <n v="50000"/>
    <n v="0"/>
  </r>
  <r>
    <s v="2023"/>
    <x v="0"/>
    <x v="0"/>
    <x v="1"/>
    <x v="8"/>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1100000"/>
    <n v="918038.09"/>
    <n v="1218039"/>
    <n v="918038.09"/>
  </r>
  <r>
    <s v="2023"/>
    <x v="0"/>
    <x v="0"/>
    <x v="1"/>
    <x v="8"/>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2100000"/>
    <n v="657342.61"/>
    <n v="1831961"/>
    <n v="657342.61"/>
  </r>
  <r>
    <s v="2023"/>
    <x v="0"/>
    <x v="0"/>
    <x v="1"/>
    <x v="8"/>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0"/>
    <n v="83190"/>
    <n v="150000"/>
    <n v="83190"/>
  </r>
  <r>
    <s v="2023"/>
    <x v="0"/>
    <x v="0"/>
    <x v="1"/>
    <x v="8"/>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1138210"/>
    <n v="1570840.1099999999"/>
    <n v="1570840.11"/>
    <n v="1570840.1099999999"/>
  </r>
  <r>
    <s v="2023"/>
    <x v="0"/>
    <x v="0"/>
    <x v="1"/>
    <x v="8"/>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851796"/>
    <n v="0"/>
    <n v="788503.53"/>
    <n v="0"/>
  </r>
  <r>
    <s v="2023"/>
    <x v="0"/>
    <x v="0"/>
    <x v="1"/>
    <x v="8"/>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2062609"/>
    <n v="4047037.26"/>
    <n v="4047037.26"/>
    <n v="4047037.26"/>
  </r>
  <r>
    <s v="2023"/>
    <x v="0"/>
    <x v="0"/>
    <x v="1"/>
    <x v="8"/>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100000"/>
    <n v="364580.77"/>
    <n v="364580.77"/>
    <n v="364580.77"/>
  </r>
  <r>
    <s v="2023"/>
    <x v="0"/>
    <x v="0"/>
    <x v="1"/>
    <x v="8"/>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0"/>
    <n v="17325"/>
    <n v="17325"/>
    <n v="17325"/>
  </r>
  <r>
    <s v="2023"/>
    <x v="0"/>
    <x v="0"/>
    <x v="1"/>
    <x v="8"/>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254998"/>
    <n v="254998"/>
    <n v="254998"/>
  </r>
  <r>
    <s v="2023"/>
    <x v="0"/>
    <x v="0"/>
    <x v="1"/>
    <x v="8"/>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572205.6"/>
    <n v="572205.6"/>
    <n v="572205.6"/>
  </r>
  <r>
    <s v="2023"/>
    <x v="0"/>
    <x v="0"/>
    <x v="1"/>
    <x v="8"/>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0"/>
    <n v="61951.48"/>
    <n v="61951.48"/>
    <n v="61951.48"/>
  </r>
  <r>
    <s v="2023"/>
    <x v="0"/>
    <x v="0"/>
    <x v="1"/>
    <x v="8"/>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0"/>
    <n v="102892.94"/>
    <n v="102892.93"/>
    <n v="102892.94"/>
  </r>
  <r>
    <s v="2023"/>
    <x v="0"/>
    <x v="0"/>
    <x v="1"/>
    <x v="8"/>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00000"/>
    <n v="0"/>
    <n v="100000"/>
    <n v="0"/>
  </r>
  <r>
    <s v="2023"/>
    <x v="0"/>
    <x v="0"/>
    <x v="1"/>
    <x v="8"/>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0"/>
    <n v="1055975.29"/>
    <n v="1055975.3"/>
    <n v="1055975.29"/>
  </r>
  <r>
    <s v="2023"/>
    <x v="0"/>
    <x v="0"/>
    <x v="1"/>
    <x v="8"/>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0"/>
    <n v="2029383.77"/>
    <n v="2029383.77"/>
    <n v="2029383.77"/>
  </r>
  <r>
    <s v="2023"/>
    <x v="0"/>
    <x v="0"/>
    <x v="1"/>
    <x v="8"/>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345077"/>
    <n v="2861066.01"/>
    <n v="2861066.01"/>
    <n v="2861066.0100000002"/>
  </r>
  <r>
    <s v="2023"/>
    <x v="0"/>
    <x v="0"/>
    <x v="1"/>
    <x v="8"/>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8"/>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8"/>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100000"/>
    <n v="312440.92"/>
    <n v="293400"/>
    <n v="312440.92"/>
  </r>
  <r>
    <s v="2023"/>
    <x v="0"/>
    <x v="0"/>
    <x v="1"/>
    <x v="8"/>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200000"/>
    <n v="97605"/>
    <n v="187289"/>
    <n v="97605"/>
  </r>
  <r>
    <s v="2023"/>
    <x v="0"/>
    <x v="0"/>
    <x v="1"/>
    <x v="8"/>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80000"/>
    <n v="158415"/>
    <n v="158416"/>
    <n v="158415"/>
  </r>
  <r>
    <s v="2023"/>
    <x v="0"/>
    <x v="0"/>
    <x v="1"/>
    <x v="8"/>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0"/>
    <n v="0"/>
    <n v="13700"/>
    <n v="0"/>
  </r>
  <r>
    <s v="2023"/>
    <x v="0"/>
    <x v="0"/>
    <x v="1"/>
    <x v="8"/>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8"/>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0"/>
    <n v="0"/>
    <n v="0"/>
  </r>
  <r>
    <s v="2023"/>
    <x v="0"/>
    <x v="0"/>
    <x v="1"/>
    <x v="8"/>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00000"/>
    <n v="0"/>
    <n v="98000"/>
    <n v="0"/>
  </r>
  <r>
    <s v="2023"/>
    <x v="0"/>
    <x v="0"/>
    <x v="1"/>
    <x v="8"/>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70000"/>
    <n v="5664"/>
    <n v="70000"/>
    <n v="5664"/>
  </r>
  <r>
    <s v="2023"/>
    <x v="0"/>
    <x v="0"/>
    <x v="1"/>
    <x v="8"/>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0"/>
    <n v="30584"/>
    <n v="0"/>
  </r>
  <r>
    <s v="2023"/>
    <x v="0"/>
    <x v="0"/>
    <x v="1"/>
    <x v="8"/>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0"/>
    <n v="50002.5"/>
    <n v="51000"/>
    <n v="50002.5"/>
  </r>
  <r>
    <s v="2023"/>
    <x v="0"/>
    <x v="0"/>
    <x v="1"/>
    <x v="8"/>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8"/>
    <s v="2 - Poder Ejecutivo"/>
    <s v="0203 - MINISTERIO DE DEFENSA"/>
    <s v="0017 - SERVICIO MILITAR VOLUNTARIO"/>
    <x v="0"/>
    <x v="4"/>
    <x v="22"/>
    <s v="2.6 - BIENES MUEBLES, INMUEBLES E INTANGIBLES"/>
    <s v="2.6.1 - MOBILIARIO Y EQUIPO"/>
    <s v="N"/>
    <s v="00 - N/A"/>
    <s v="10 - FONDO GENERAL"/>
    <s v="(en blanco)"/>
    <s v="99 - MULTIPROVINCIAL"/>
    <n v="371649"/>
    <n v="67260"/>
    <n v="67260"/>
    <n v="67260"/>
  </r>
  <r>
    <s v="2023"/>
    <x v="0"/>
    <x v="0"/>
    <x v="1"/>
    <x v="8"/>
    <s v="2 - Poder Ejecutivo"/>
    <s v="0203 - MINISTERIO DE DEFENSA"/>
    <s v="0017 - SERVICIO MILITAR VOLUNTARIO"/>
    <x v="0"/>
    <x v="4"/>
    <x v="22"/>
    <s v="2.6 - BIENES MUEBLES, INMUEBLES E INTANGIBLES"/>
    <s v="2.6.1 - MOBILIARIO Y EQUIPO"/>
    <s v="N"/>
    <s v="00 - N/A"/>
    <s v="10 - FONDO GENERAL"/>
    <s v="(en blanco)"/>
    <s v="99 - MULTIPROVINCIAL"/>
    <n v="1579457"/>
    <n v="1036262.1599999999"/>
    <n v="1036263"/>
    <n v="1036262.1599999999"/>
  </r>
  <r>
    <s v="2023"/>
    <x v="0"/>
    <x v="0"/>
    <x v="1"/>
    <x v="8"/>
    <s v="2 - Poder Ejecutivo"/>
    <s v="0203 - MINISTERIO DE DEFENSA"/>
    <s v="0017 - SERVICIO MILITAR VOLUNTARIO"/>
    <x v="0"/>
    <x v="4"/>
    <x v="22"/>
    <s v="2.6 - BIENES MUEBLES, INMUEBLES E INTANGIBLES"/>
    <s v="2.6.1 - MOBILIARIO Y EQUIPO"/>
    <s v="N"/>
    <s v="00 - N/A"/>
    <s v="10 - FONDO GENERAL"/>
    <s v="(en blanco)"/>
    <s v="99 - MULTIPROVINCIAL"/>
    <n v="0"/>
    <n v="95545.78"/>
    <n v="100742"/>
    <n v="95545.78"/>
  </r>
  <r>
    <s v="2023"/>
    <x v="0"/>
    <x v="0"/>
    <x v="1"/>
    <x v="8"/>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0"/>
    <n v="0"/>
  </r>
  <r>
    <s v="2023"/>
    <x v="0"/>
    <x v="0"/>
    <x v="1"/>
    <x v="8"/>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8024"/>
    <n v="8024"/>
    <n v="8024"/>
  </r>
  <r>
    <s v="2023"/>
    <x v="0"/>
    <x v="0"/>
    <x v="1"/>
    <x v="8"/>
    <s v="2 - Poder Ejecutivo"/>
    <s v="0203 - MINISTERIO DE DEFENSA"/>
    <s v="0017 - SERVICIO MILITAR VOLUNTARIO"/>
    <x v="0"/>
    <x v="4"/>
    <x v="22"/>
    <s v="2.6 - BIENES MUEBLES, INMUEBLES E INTANGIBLES"/>
    <s v="2.6.5 - MAQUINARIA, OTROS EQUIPOS Y HERRAMIENTAS"/>
    <s v="N"/>
    <s v="00 - N/A"/>
    <s v="10 - FONDO GENERAL"/>
    <s v="(en blanco)"/>
    <s v="99 - MULTIPROVINCIAL"/>
    <n v="0"/>
    <n v="65950.2"/>
    <n v="65951"/>
    <n v="65950.2"/>
  </r>
  <r>
    <s v="2023"/>
    <x v="0"/>
    <x v="0"/>
    <x v="1"/>
    <x v="8"/>
    <s v="2 - Poder Ejecutivo"/>
    <s v="0203 - MINISTERIO DE DEFENSA"/>
    <s v="0017 - SERVICIO MILITAR VOLUNTARIO"/>
    <x v="0"/>
    <x v="4"/>
    <x v="22"/>
    <s v="2.6 - BIENES MUEBLES, INMUEBLES E INTANGIBLES"/>
    <s v="2.6.5 - MAQUINARIA, OTROS EQUIPOS Y HERRAMIENTAS"/>
    <s v="N"/>
    <s v="00 - N/A"/>
    <s v="10 - FONDO GENERAL"/>
    <s v="(en blanco)"/>
    <s v="99 - MULTIPROVINCIAL"/>
    <n v="0"/>
    <n v="12980"/>
    <n v="12980"/>
    <n v="12980"/>
  </r>
  <r>
    <s v="2023"/>
    <x v="0"/>
    <x v="0"/>
    <x v="1"/>
    <x v="8"/>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183914.8"/>
    <n v="184000"/>
    <n v="183914.8"/>
  </r>
  <r>
    <s v="2023"/>
    <x v="0"/>
    <x v="0"/>
    <x v="1"/>
    <x v="8"/>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179891"/>
    <n v="180000"/>
    <n v="179891"/>
  </r>
  <r>
    <s v="2023"/>
    <x v="0"/>
    <x v="0"/>
    <x v="1"/>
    <x v="8"/>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3000"/>
    <n v="0"/>
  </r>
  <r>
    <s v="2023"/>
    <x v="0"/>
    <x v="0"/>
    <x v="1"/>
    <x v="8"/>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72971.199999999997"/>
    <n v="2000"/>
    <n v="72971.199999999997"/>
  </r>
  <r>
    <s v="2023"/>
    <x v="0"/>
    <x v="0"/>
    <x v="1"/>
    <x v="8"/>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200000"/>
    <n v="1580134.55"/>
    <n v="2500000"/>
    <n v="1580134.52"/>
  </r>
  <r>
    <s v="2023"/>
    <x v="0"/>
    <x v="0"/>
    <x v="1"/>
    <x v="8"/>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150000"/>
    <n v="368089.2"/>
    <n v="150000"/>
    <n v="368089.2"/>
  </r>
  <r>
    <s v="2023"/>
    <x v="0"/>
    <x v="0"/>
    <x v="1"/>
    <x v="8"/>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200000"/>
    <n v="519223.6"/>
    <n v="700000"/>
    <n v="519223.6"/>
  </r>
  <r>
    <s v="2023"/>
    <x v="0"/>
    <x v="0"/>
    <x v="1"/>
    <x v="8"/>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200000"/>
    <n v="158471.52000000002"/>
    <n v="200000"/>
    <n v="158471.51999999999"/>
  </r>
  <r>
    <s v="2023"/>
    <x v="0"/>
    <x v="0"/>
    <x v="1"/>
    <x v="8"/>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0"/>
    <n v="56400"/>
    <n v="0"/>
  </r>
  <r>
    <s v="2023"/>
    <x v="0"/>
    <x v="0"/>
    <x v="1"/>
    <x v="8"/>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0"/>
    <n v="572776.72"/>
    <n v="573000"/>
    <n v="572776.72"/>
  </r>
  <r>
    <s v="2023"/>
    <x v="0"/>
    <x v="0"/>
    <x v="1"/>
    <x v="8"/>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8"/>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100000"/>
    <n v="0"/>
    <n v="100000"/>
    <n v="0"/>
  </r>
  <r>
    <s v="2023"/>
    <x v="0"/>
    <x v="0"/>
    <x v="1"/>
    <x v="8"/>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0"/>
    <n v="0"/>
    <n v="0"/>
    <n v="0"/>
  </r>
  <r>
    <s v="2023"/>
    <x v="0"/>
    <x v="0"/>
    <x v="1"/>
    <x v="8"/>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0"/>
    <n v="256000.01"/>
    <n v="81500"/>
    <n v="256000.01"/>
  </r>
  <r>
    <s v="2023"/>
    <x v="0"/>
    <x v="0"/>
    <x v="1"/>
    <x v="8"/>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200000"/>
    <n v="842756"/>
    <n v="1077110"/>
    <n v="842756"/>
  </r>
  <r>
    <s v="2023"/>
    <x v="0"/>
    <x v="0"/>
    <x v="1"/>
    <x v="8"/>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100000"/>
    <n v="0"/>
    <n v="8655.3000000000029"/>
    <n v="0"/>
  </r>
  <r>
    <s v="2023"/>
    <x v="0"/>
    <x v="0"/>
    <x v="1"/>
    <x v="8"/>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0"/>
    <n v="44048.57"/>
    <n v="44100"/>
    <n v="44048.57"/>
  </r>
  <r>
    <s v="2023"/>
    <x v="0"/>
    <x v="0"/>
    <x v="1"/>
    <x v="8"/>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8"/>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8"/>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0000000"/>
    <n v="6096509.4100000001"/>
    <n v="10000000"/>
    <n v="6082939.4100000001"/>
  </r>
  <r>
    <s v="2023"/>
    <x v="0"/>
    <x v="0"/>
    <x v="1"/>
    <x v="8"/>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0"/>
    <n v="2596129.8000000003"/>
    <n v="4580000"/>
    <n v="2459261.6"/>
  </r>
  <r>
    <s v="2023"/>
    <x v="0"/>
    <x v="0"/>
    <x v="1"/>
    <x v="8"/>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5000000"/>
    <n v="1202188.01"/>
    <n v="5000000"/>
    <n v="1151605.6600000001"/>
  </r>
  <r>
    <s v="2023"/>
    <x v="0"/>
    <x v="0"/>
    <x v="1"/>
    <x v="8"/>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0"/>
    <n v="160362"/>
    <n v="200000"/>
    <n v="160362"/>
  </r>
  <r>
    <s v="2023"/>
    <x v="0"/>
    <x v="0"/>
    <x v="1"/>
    <x v="8"/>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1311870.8999999999"/>
    <n v="1000000"/>
    <n v="529530.9"/>
  </r>
  <r>
    <s v="2023"/>
    <x v="0"/>
    <x v="0"/>
    <x v="1"/>
    <x v="8"/>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119416"/>
    <n v="1000000"/>
    <n v="119416"/>
  </r>
  <r>
    <s v="2023"/>
    <x v="0"/>
    <x v="0"/>
    <x v="1"/>
    <x v="8"/>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500000"/>
    <n v="0"/>
  </r>
  <r>
    <s v="2023"/>
    <x v="0"/>
    <x v="0"/>
    <x v="1"/>
    <x v="8"/>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000000"/>
    <n v="0"/>
  </r>
  <r>
    <s v="2023"/>
    <x v="0"/>
    <x v="0"/>
    <x v="1"/>
    <x v="8"/>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0"/>
    <n v="380491"/>
    <n v="80000"/>
    <n v="51566"/>
  </r>
  <r>
    <s v="2023"/>
    <x v="0"/>
    <x v="0"/>
    <x v="1"/>
    <x v="8"/>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0"/>
    <n v="1000000"/>
    <n v="0"/>
  </r>
  <r>
    <s v="2023"/>
    <x v="0"/>
    <x v="0"/>
    <x v="1"/>
    <x v="8"/>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0"/>
    <n v="1172545.94"/>
    <n v="2500000"/>
    <n v="152671.94"/>
  </r>
  <r>
    <s v="2023"/>
    <x v="0"/>
    <x v="0"/>
    <x v="1"/>
    <x v="8"/>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0"/>
    <n v="171973.2"/>
    <n v="1000000"/>
    <n v="171973.2"/>
  </r>
  <r>
    <s v="2023"/>
    <x v="0"/>
    <x v="0"/>
    <x v="1"/>
    <x v="8"/>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0"/>
    <n v="518704.4"/>
    <n v="800000"/>
    <n v="495340.4"/>
  </r>
  <r>
    <s v="2023"/>
    <x v="0"/>
    <x v="0"/>
    <x v="1"/>
    <x v="8"/>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0"/>
    <n v="104253"/>
    <n v="200000"/>
    <n v="78588"/>
  </r>
  <r>
    <s v="2023"/>
    <x v="0"/>
    <x v="0"/>
    <x v="1"/>
    <x v="8"/>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0"/>
    <n v="8400000"/>
    <n v="0"/>
  </r>
  <r>
    <s v="2023"/>
    <x v="0"/>
    <x v="0"/>
    <x v="1"/>
    <x v="8"/>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68871.78000000003"/>
    <n v="300000"/>
    <n v="205320"/>
  </r>
  <r>
    <s v="2023"/>
    <x v="0"/>
    <x v="0"/>
    <x v="1"/>
    <x v="8"/>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13375.3"/>
  </r>
  <r>
    <s v="2023"/>
    <x v="0"/>
    <x v="0"/>
    <x v="1"/>
    <x v="8"/>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0"/>
    <n v="0"/>
    <n v="30256"/>
    <n v="0"/>
  </r>
  <r>
    <s v="2023"/>
    <x v="0"/>
    <x v="0"/>
    <x v="1"/>
    <x v="8"/>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1177619.24"/>
    <n v="1622581"/>
    <n v="1177619.24"/>
  </r>
  <r>
    <s v="2023"/>
    <x v="0"/>
    <x v="0"/>
    <x v="1"/>
    <x v="8"/>
    <s v="2 - Poder Ejecutivo"/>
    <s v="0203 - MINISTERIO DE DEFENSA"/>
    <s v="0028 - INSTITUTO SUPERIOR PARA LA DEFENSA ' GENERAL JUAN PABLO DUARTE DIEZ' INSUDE."/>
    <x v="1"/>
    <x v="8"/>
    <x v="17"/>
    <s v="2.6 - BIENES MUEBLES, INMUEBLES E INTANGIBLES"/>
    <s v="2.6.2 - MOBILIARIO Y EQUIPO DE AUDIO, AUDIOVISUAL, RECREATIVO Y EDUCACIONAL"/>
    <s v="N"/>
    <s v="00 - N/A"/>
    <s v="10 - FONDO GENERAL"/>
    <s v="(en blanco)"/>
    <s v="99 - MULTIPROVINCIAL"/>
    <n v="0"/>
    <n v="0"/>
    <n v="265087"/>
    <n v="0"/>
  </r>
  <r>
    <s v="2023"/>
    <x v="0"/>
    <x v="0"/>
    <x v="1"/>
    <x v="8"/>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167347.97999999998"/>
    <n v="234521"/>
    <n v="167347.97999999998"/>
  </r>
  <r>
    <s v="2023"/>
    <x v="0"/>
    <x v="0"/>
    <x v="1"/>
    <x v="8"/>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79768"/>
    <n v="79769"/>
    <n v="79768"/>
  </r>
  <r>
    <s v="2023"/>
    <x v="0"/>
    <x v="0"/>
    <x v="1"/>
    <x v="8"/>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0"/>
    <n v="404126"/>
    <n v="0"/>
  </r>
  <r>
    <s v="2023"/>
    <x v="0"/>
    <x v="0"/>
    <x v="1"/>
    <x v="8"/>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57362"/>
    <n v="67688"/>
    <n v="57362"/>
  </r>
  <r>
    <s v="2023"/>
    <x v="0"/>
    <x v="0"/>
    <x v="1"/>
    <x v="8"/>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8"/>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8"/>
    <s v="2 - Poder Ejecutivo"/>
    <s v="0203 - MINISTERIO DE DEFENSA"/>
    <s v="0030 - SERVICIO NACIONAL DE PROTECCION AMBIENTAL"/>
    <x v="2"/>
    <x v="7"/>
    <x v="28"/>
    <s v="2.6 - BIENES MUEBLES, INMUEBLES E INTANGIBLES"/>
    <s v="2.6.1 - MOBILIARIO Y EQUIPO"/>
    <s v="N"/>
    <s v="00 - N/A"/>
    <s v="10 - FONDO GENERAL"/>
    <s v="(en blanco)"/>
    <s v="99 - MULTIPROVINCIAL"/>
    <n v="100000"/>
    <n v="177972.03"/>
    <n v="354034.4"/>
    <n v="177972.03"/>
  </r>
  <r>
    <s v="2023"/>
    <x v="0"/>
    <x v="0"/>
    <x v="1"/>
    <x v="8"/>
    <s v="2 - Poder Ejecutivo"/>
    <s v="0203 - MINISTERIO DE DEFENSA"/>
    <s v="0030 - SERVICIO NACIONAL DE PROTECCION AMBIENTAL"/>
    <x v="2"/>
    <x v="7"/>
    <x v="28"/>
    <s v="2.6 - BIENES MUEBLES, INMUEBLES E INTANGIBLES"/>
    <s v="2.6.1 - MOBILIARIO Y EQUIPO"/>
    <s v="N"/>
    <s v="00 - N/A"/>
    <s v="10 - FONDO GENERAL"/>
    <s v="(en blanco)"/>
    <s v="99 - MULTIPROVINCIAL"/>
    <n v="100000"/>
    <n v="245905.25"/>
    <n v="278930"/>
    <n v="245905.25"/>
  </r>
  <r>
    <s v="2023"/>
    <x v="0"/>
    <x v="0"/>
    <x v="1"/>
    <x v="8"/>
    <s v="2 - Poder Ejecutivo"/>
    <s v="0203 - MINISTERIO DE DEFENSA"/>
    <s v="0030 - SERVICIO NACIONAL DE PROTECCION AMBIENTAL"/>
    <x v="2"/>
    <x v="7"/>
    <x v="28"/>
    <s v="2.6 - BIENES MUEBLES, INMUEBLES E INTANGIBLES"/>
    <s v="2.6.1 - MOBILIARIO Y EQUIPO"/>
    <s v="N"/>
    <s v="00 - N/A"/>
    <s v="10 - FONDO GENERAL"/>
    <s v="(en blanco)"/>
    <s v="99 - MULTIPROVINCIAL"/>
    <n v="50000"/>
    <n v="61800.689999999995"/>
    <n v="93627.6"/>
    <n v="61800.69"/>
  </r>
  <r>
    <s v="2023"/>
    <x v="0"/>
    <x v="0"/>
    <x v="1"/>
    <x v="8"/>
    <s v="2 - Poder Ejecutivo"/>
    <s v="0203 - MINISTERIO DE DEFENSA"/>
    <s v="0030 - SERVICIO NACIONAL DE PROTECCION AMBIENTAL"/>
    <x v="2"/>
    <x v="7"/>
    <x v="28"/>
    <s v="2.6 - BIENES MUEBLES, INMUEBLES E INTANGIBLES"/>
    <s v="2.6.1 - MOBILIARIO Y EQUIPO"/>
    <s v="N"/>
    <s v="00 - N/A"/>
    <s v="10 - FONDO GENERAL"/>
    <s v="(en blanco)"/>
    <s v="99 - MULTIPROVINCIAL"/>
    <n v="45000"/>
    <n v="0"/>
    <n v="0"/>
    <n v="0"/>
  </r>
  <r>
    <s v="2023"/>
    <x v="0"/>
    <x v="0"/>
    <x v="1"/>
    <x v="8"/>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00000"/>
    <n v="0"/>
    <n v="0"/>
    <n v="0"/>
  </r>
  <r>
    <s v="2023"/>
    <x v="0"/>
    <x v="0"/>
    <x v="1"/>
    <x v="8"/>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0"/>
    <n v="190098"/>
    <n v="190098"/>
    <n v="190098"/>
  </r>
  <r>
    <s v="2023"/>
    <x v="0"/>
    <x v="0"/>
    <x v="1"/>
    <x v="8"/>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85000"/>
    <n v="0"/>
    <n v="0"/>
    <n v="0"/>
  </r>
  <r>
    <s v="2023"/>
    <x v="0"/>
    <x v="0"/>
    <x v="1"/>
    <x v="8"/>
    <s v="2 - Poder Ejecutivo"/>
    <s v="0203 - MINISTERIO DE DEFENSA"/>
    <s v="0030 - SERVICIO NACIONAL DE PROTECCION AMBIENTAL"/>
    <x v="2"/>
    <x v="7"/>
    <x v="28"/>
    <s v="2.7 - OBRAS"/>
    <s v="2.7.1 - OBRAS EN EDIFICACIONES"/>
    <s v="N"/>
    <s v="00 - N/A"/>
    <s v="10 - FONDO GENERAL"/>
    <s v="(en blanco)"/>
    <s v="99 - MULTIPROVINCIAL"/>
    <n v="1187777"/>
    <n v="0"/>
    <n v="17"/>
    <n v="0"/>
  </r>
  <r>
    <s v="2023"/>
    <x v="0"/>
    <x v="0"/>
    <x v="1"/>
    <x v="8"/>
    <s v="2 - Poder Ejecutivo"/>
    <s v="0203 - MINISTERIO DE DEFENSA"/>
    <s v="0031 - DIRECCIÓN GENERAL DE LA INDUSTRIA MILITAR DE LAS FUERZAS ARMADAS"/>
    <x v="1"/>
    <x v="8"/>
    <x v="24"/>
    <s v="2.6 - BIENES MUEBLES, INMUEBLES E INTANGIBLES"/>
    <s v="2.6.1 - MOBILIARIO Y EQUIPO"/>
    <s v="N"/>
    <s v="00 - N/A"/>
    <s v="10 - FONDO GENERAL"/>
    <s v="(en blanco)"/>
    <s v="99 - MULTIPROVINCIAL"/>
    <n v="0"/>
    <n v="0"/>
    <n v="0"/>
    <n v="0"/>
  </r>
  <r>
    <s v="2023"/>
    <x v="0"/>
    <x v="0"/>
    <x v="1"/>
    <x v="8"/>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0"/>
    <n v="903972"/>
    <n v="0"/>
  </r>
  <r>
    <s v="2023"/>
    <x v="0"/>
    <x v="0"/>
    <x v="1"/>
    <x v="8"/>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0"/>
    <n v="796028"/>
    <n v="796028"/>
    <n v="796028"/>
  </r>
  <r>
    <s v="2023"/>
    <x v="0"/>
    <x v="0"/>
    <x v="1"/>
    <x v="8"/>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0"/>
    <n v="31940897.66"/>
    <n v="33035000"/>
    <n v="15544716.499999998"/>
  </r>
  <r>
    <s v="2023"/>
    <x v="0"/>
    <x v="0"/>
    <x v="1"/>
    <x v="8"/>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0"/>
    <n v="154926.82"/>
    <n v="320000"/>
    <n v="154926.82"/>
  </r>
  <r>
    <s v="2023"/>
    <x v="0"/>
    <x v="0"/>
    <x v="1"/>
    <x v="8"/>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86485963.819999993"/>
    <n v="86937303.450000003"/>
    <n v="60293201.309999995"/>
  </r>
  <r>
    <s v="2023"/>
    <x v="0"/>
    <x v="0"/>
    <x v="1"/>
    <x v="8"/>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0"/>
    <n v="1354352.63"/>
    <n v="1214000"/>
    <n v="1259352.6499999999"/>
  </r>
  <r>
    <s v="2023"/>
    <x v="0"/>
    <x v="0"/>
    <x v="1"/>
    <x v="8"/>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0"/>
    <n v="2825670.1700000004"/>
    <n v="1500000"/>
    <n v="2650918.0700000003"/>
  </r>
  <r>
    <s v="2023"/>
    <x v="0"/>
    <x v="0"/>
    <x v="1"/>
    <x v="8"/>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
    <n v="43660.419999999925"/>
    <n v="24224.83"/>
  </r>
  <r>
    <s v="2023"/>
    <x v="0"/>
    <x v="0"/>
    <x v="1"/>
    <x v="8"/>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160499.73000000001"/>
    <n v="170911"/>
    <n v="160499.73000000001"/>
  </r>
  <r>
    <s v="2023"/>
    <x v="0"/>
    <x v="0"/>
    <x v="1"/>
    <x v="8"/>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423447.74"/>
    <n v="1630665"/>
    <n v="1334461.1099999999"/>
  </r>
  <r>
    <s v="2023"/>
    <x v="0"/>
    <x v="0"/>
    <x v="1"/>
    <x v="8"/>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74773.55"/>
    <n v="29000"/>
    <n v="174773.55"/>
  </r>
  <r>
    <s v="2023"/>
    <x v="0"/>
    <x v="0"/>
    <x v="1"/>
    <x v="8"/>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48352927.170000002"/>
    <n v="49675600"/>
    <n v="13792927.17"/>
  </r>
  <r>
    <s v="2023"/>
    <x v="0"/>
    <x v="0"/>
    <x v="1"/>
    <x v="8"/>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0"/>
    <n v="229125"/>
    <n v="230000"/>
    <n v="229125"/>
  </r>
  <r>
    <s v="2023"/>
    <x v="0"/>
    <x v="0"/>
    <x v="1"/>
    <x v="8"/>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0"/>
    <n v="1965347.66"/>
    <n v="900000"/>
    <n v="1284583.6599999999"/>
  </r>
  <r>
    <s v="2023"/>
    <x v="0"/>
    <x v="0"/>
    <x v="1"/>
    <x v="8"/>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314352"/>
    <n v="510000"/>
    <n v="223020"/>
  </r>
  <r>
    <s v="2023"/>
    <x v="0"/>
    <x v="0"/>
    <x v="1"/>
    <x v="8"/>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6570009.029999999"/>
    <n v="16210000"/>
    <n v="16570009.01"/>
  </r>
  <r>
    <s v="2023"/>
    <x v="0"/>
    <x v="0"/>
    <x v="1"/>
    <x v="8"/>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361291.57"/>
    <n v="1580000"/>
    <n v="1361291.57"/>
  </r>
  <r>
    <s v="2023"/>
    <x v="0"/>
    <x v="0"/>
    <x v="1"/>
    <x v="8"/>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82802.959999999992"/>
    <n v="280000"/>
    <n v="53656.959999999999"/>
  </r>
  <r>
    <s v="2023"/>
    <x v="0"/>
    <x v="0"/>
    <x v="1"/>
    <x v="8"/>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596336.39"/>
    <n v="525000"/>
    <n v="402002.19"/>
  </r>
  <r>
    <s v="2023"/>
    <x v="0"/>
    <x v="0"/>
    <x v="1"/>
    <x v="8"/>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10471.6"/>
    <n v="400000"/>
    <n v="110471.6"/>
  </r>
  <r>
    <s v="2023"/>
    <x v="0"/>
    <x v="0"/>
    <x v="1"/>
    <x v="8"/>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4899360"/>
    <n v="1000000"/>
    <n v="4899360"/>
  </r>
  <r>
    <s v="2023"/>
    <x v="0"/>
    <x v="0"/>
    <x v="1"/>
    <x v="8"/>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649832.67000000004"/>
    <n v="5368020"/>
    <n v="649832.67000000004"/>
  </r>
  <r>
    <s v="2023"/>
    <x v="0"/>
    <x v="0"/>
    <x v="1"/>
    <x v="8"/>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8"/>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550000"/>
    <n v="279660"/>
  </r>
  <r>
    <s v="2023"/>
    <x v="0"/>
    <x v="0"/>
    <x v="1"/>
    <x v="8"/>
    <s v="2 - Poder Ejecutivo"/>
    <s v="0204 - MINISTERIO DE RELACIONES EXTERIORES"/>
    <s v="0001 - MINISTERIO DE RELACIONES EXTERIORES"/>
    <x v="0"/>
    <x v="11"/>
    <x v="29"/>
    <s v="2.7 - OBRAS"/>
    <s v="2.7.1 - OBRAS EN EDIFICACIONES"/>
    <s v="N"/>
    <s v="00 - N/A"/>
    <s v="10 - FONDO GENERAL"/>
    <s v="(en blanco)"/>
    <s v="01 - DISTRITO NACIONAL"/>
    <n v="0"/>
    <n v="0"/>
    <n v="500000"/>
    <n v="0"/>
  </r>
  <r>
    <s v="2023"/>
    <x v="0"/>
    <x v="0"/>
    <x v="1"/>
    <x v="8"/>
    <s v="2 - Poder Ejecutivo"/>
    <s v="0204 - MINISTERIO DE RELACIONES EXTERIORES"/>
    <s v="0001 - MINISTERIO DE RELACIONES EXTERIORES"/>
    <x v="0"/>
    <x v="11"/>
    <x v="29"/>
    <s v="2.7 - OBRAS"/>
    <s v="2.7.1 - OBRAS EN EDIFICACIONES"/>
    <s v="N"/>
    <s v="00 - N/A"/>
    <s v="10 - FONDO GENERAL"/>
    <s v="(en blanco)"/>
    <s v="01 - DISTRITO NACIONAL"/>
    <n v="0"/>
    <n v="0"/>
    <n v="500000"/>
    <n v="0"/>
  </r>
  <r>
    <s v="2023"/>
    <x v="0"/>
    <x v="0"/>
    <x v="1"/>
    <x v="8"/>
    <s v="2 - Poder Ejecutivo"/>
    <s v="0204 - MINISTERIO DE RELACIONES EXTERIORES"/>
    <s v="0001 - MINISTERIO DE RELACIONES EXTERIORES"/>
    <x v="0"/>
    <x v="11"/>
    <x v="29"/>
    <s v="2.7 - OBRAS"/>
    <s v="2.7.1 - OBRAS EN EDIFICACIONES"/>
    <s v="N"/>
    <s v="00 - N/A"/>
    <s v="10 - FONDO GENERAL"/>
    <s v="(en blanco)"/>
    <s v="01 - DISTRITO NACIONAL"/>
    <n v="0"/>
    <n v="0"/>
    <n v="1193360.0599999996"/>
    <n v="0"/>
  </r>
  <r>
    <s v="2023"/>
    <x v="0"/>
    <x v="0"/>
    <x v="1"/>
    <x v="8"/>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969960"/>
    <n v="970000"/>
    <n v="0"/>
  </r>
  <r>
    <s v="2023"/>
    <x v="0"/>
    <x v="0"/>
    <x v="1"/>
    <x v="8"/>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10000000"/>
    <n v="3549345.98"/>
    <n v="9900000"/>
    <n v="1904274.94"/>
  </r>
  <r>
    <s v="2023"/>
    <x v="0"/>
    <x v="0"/>
    <x v="1"/>
    <x v="8"/>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10000000"/>
    <n v="31359465.300000001"/>
    <n v="31000000"/>
    <n v="11113865.310000001"/>
  </r>
  <r>
    <s v="2023"/>
    <x v="0"/>
    <x v="0"/>
    <x v="1"/>
    <x v="8"/>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3700000"/>
    <n v="766276.41"/>
    <n v="3700000"/>
    <n v="761826.41"/>
  </r>
  <r>
    <s v="2023"/>
    <x v="0"/>
    <x v="0"/>
    <x v="1"/>
    <x v="8"/>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500000"/>
    <n v="7200.01"/>
    <n v="500000"/>
    <n v="0"/>
  </r>
  <r>
    <s v="2023"/>
    <x v="0"/>
    <x v="0"/>
    <x v="1"/>
    <x v="8"/>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00000"/>
    <n v="310812"/>
    <n v="100000"/>
    <n v="310812"/>
  </r>
  <r>
    <s v="2023"/>
    <x v="0"/>
    <x v="0"/>
    <x v="1"/>
    <x v="8"/>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000000"/>
    <n v="28320"/>
    <n v="1000000"/>
    <n v="28320"/>
  </r>
  <r>
    <s v="2023"/>
    <x v="0"/>
    <x v="0"/>
    <x v="1"/>
    <x v="8"/>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0"/>
    <n v="232106"/>
    <n v="100000"/>
    <n v="232106"/>
  </r>
  <r>
    <s v="2023"/>
    <x v="0"/>
    <x v="0"/>
    <x v="1"/>
    <x v="8"/>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100000"/>
    <n v="0"/>
    <n v="100000"/>
    <n v="0"/>
  </r>
  <r>
    <s v="2023"/>
    <x v="0"/>
    <x v="0"/>
    <x v="1"/>
    <x v="8"/>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50000"/>
    <n v="0"/>
    <n v="50000"/>
    <n v="0"/>
  </r>
  <r>
    <s v="2023"/>
    <x v="0"/>
    <x v="0"/>
    <x v="1"/>
    <x v="8"/>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100000"/>
    <n v="0"/>
    <n v="100000"/>
    <n v="0"/>
  </r>
  <r>
    <s v="2023"/>
    <x v="0"/>
    <x v="0"/>
    <x v="1"/>
    <x v="8"/>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600000"/>
    <n v="0"/>
    <n v="11600000"/>
    <n v="0"/>
  </r>
  <r>
    <s v="2023"/>
    <x v="0"/>
    <x v="0"/>
    <x v="1"/>
    <x v="8"/>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50000"/>
    <n v="55000"/>
    <n v="50000"/>
    <n v="0"/>
  </r>
  <r>
    <s v="2023"/>
    <x v="0"/>
    <x v="0"/>
    <x v="1"/>
    <x v="8"/>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00000"/>
    <n v="0"/>
    <n v="100000"/>
    <n v="0"/>
  </r>
  <r>
    <s v="2023"/>
    <x v="0"/>
    <x v="0"/>
    <x v="1"/>
    <x v="8"/>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00000"/>
    <n v="0"/>
    <n v="100000"/>
    <n v="0"/>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500000"/>
    <n v="95930.01"/>
    <n v="500000"/>
    <n v="86730"/>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2000000"/>
    <n v="238705.74"/>
    <n v="1000000"/>
    <n v="238705.74"/>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0"/>
    <n v="589587"/>
    <n v="1000000"/>
    <n v="589587"/>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500000"/>
    <n v="2210535.16"/>
    <n v="500000"/>
    <n v="446040"/>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5000000"/>
    <n v="0"/>
    <n v="2000000"/>
    <n v="0"/>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500000"/>
    <n v="182730.01"/>
    <n v="500000"/>
    <n v="66080"/>
  </r>
  <r>
    <s v="2023"/>
    <x v="0"/>
    <x v="0"/>
    <x v="1"/>
    <x v="8"/>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100000"/>
    <n v="35270.46"/>
    <n v="100000"/>
    <n v="0"/>
  </r>
  <r>
    <s v="2023"/>
    <x v="0"/>
    <x v="0"/>
    <x v="1"/>
    <x v="8"/>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528322.1099999999"/>
    <n v="3000000"/>
    <n v="1001820"/>
  </r>
  <r>
    <s v="2023"/>
    <x v="0"/>
    <x v="0"/>
    <x v="1"/>
    <x v="8"/>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6322810"/>
    <n v="7609661"/>
    <n v="0"/>
  </r>
  <r>
    <s v="2023"/>
    <x v="0"/>
    <x v="0"/>
    <x v="1"/>
    <x v="8"/>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8"/>
    <s v="2 - Poder Ejecutivo"/>
    <s v="0204 - MINISTERIO DE RELACIONES EXTERIORES"/>
    <s v="0002 - DIRECCION GENERAL DE PASAPORTES"/>
    <x v="0"/>
    <x v="11"/>
    <x v="29"/>
    <s v="2.7 - OBRAS"/>
    <s v="2.7.1 - OBRAS EN EDIFICACIONES"/>
    <s v="N"/>
    <s v="00 - N/A"/>
    <s v="20 - FONDOS CON DESTINO ESPECÍFICO"/>
    <s v="(en blanco)"/>
    <s v="99 - MULTIPROVINCIAL"/>
    <n v="10000000"/>
    <n v="10867280.050000001"/>
    <n v="10900000"/>
    <n v="5752110.0599999987"/>
  </r>
  <r>
    <s v="2023"/>
    <x v="0"/>
    <x v="0"/>
    <x v="1"/>
    <x v="8"/>
    <s v="2 - Poder Ejecutivo"/>
    <s v="0204 - MINISTERIO DE RELACIONES EXTERIORES"/>
    <s v="0002 - DIRECCION GENERAL DE PASAPORTES"/>
    <x v="0"/>
    <x v="11"/>
    <x v="29"/>
    <s v="2.7 - OBRAS"/>
    <s v="2.7.1 - OBRAS EN EDIFICACIONES"/>
    <s v="N"/>
    <s v="00 - N/A"/>
    <s v="20 - FONDOS CON DESTINO ESPECÍFICO"/>
    <s v="(en blanco)"/>
    <s v="99 - MULTIPROVINCIAL"/>
    <n v="0"/>
    <n v="424999.99"/>
    <n v="425000"/>
    <n v="212500"/>
  </r>
  <r>
    <s v="2023"/>
    <x v="0"/>
    <x v="0"/>
    <x v="1"/>
    <x v="8"/>
    <s v="2 - Poder Ejecutivo"/>
    <s v="0204 - MINISTERIO DE RELACIONES EXTERIORES"/>
    <s v="0003 - INSTITUTO DE EDUCACION SUPERIOR"/>
    <x v="1"/>
    <x v="8"/>
    <x v="17"/>
    <s v="2.6 - BIENES MUEBLES, INMUEBLES E INTANGIBLES"/>
    <s v="2.6.1 - MOBILIARIO Y EQUIPO"/>
    <s v="N"/>
    <s v="00 - N/A"/>
    <s v="10 - FONDO GENERAL"/>
    <s v="(en blanco)"/>
    <s v="01 - DISTRITO NACIONAL"/>
    <n v="1200000"/>
    <n v="0"/>
    <n v="30000"/>
    <n v="0"/>
  </r>
  <r>
    <s v="2023"/>
    <x v="0"/>
    <x v="0"/>
    <x v="1"/>
    <x v="8"/>
    <s v="2 - Poder Ejecutivo"/>
    <s v="0204 - MINISTERIO DE RELACIONES EXTERIORES"/>
    <s v="0003 - INSTITUTO DE EDUCACION SUPERIOR"/>
    <x v="1"/>
    <x v="8"/>
    <x v="17"/>
    <s v="2.6 - BIENES MUEBLES, INMUEBLES E INTANGIBLES"/>
    <s v="2.6.1 - MOBILIARIO Y EQUIPO"/>
    <s v="N"/>
    <s v="00 - N/A"/>
    <s v="10 - FONDO GENERAL"/>
    <s v="(en blanco)"/>
    <s v="01 - DISTRITO NACIONAL"/>
    <n v="150000"/>
    <n v="0"/>
    <n v="125000"/>
    <n v="0"/>
  </r>
  <r>
    <s v="2023"/>
    <x v="0"/>
    <x v="0"/>
    <x v="1"/>
    <x v="8"/>
    <s v="2 - Poder Ejecutivo"/>
    <s v="0204 - MINISTERIO DE RELACIONES EXTERIORES"/>
    <s v="0003 - INSTITUTO DE EDUCACION SUPERIOR"/>
    <x v="1"/>
    <x v="8"/>
    <x v="17"/>
    <s v="2.6 - BIENES MUEBLES, INMUEBLES E INTANGIBLES"/>
    <s v="2.6.1 - MOBILIARIO Y EQUIPO"/>
    <s v="N"/>
    <s v="00 - N/A"/>
    <s v="10 - FONDO GENERAL"/>
    <s v="(en blanco)"/>
    <s v="01 - DISTRITO NACIONAL"/>
    <n v="2060798"/>
    <n v="223370.51"/>
    <n v="460798"/>
    <n v="223370.51"/>
  </r>
  <r>
    <s v="2023"/>
    <x v="0"/>
    <x v="0"/>
    <x v="1"/>
    <x v="8"/>
    <s v="2 - Poder Ejecutivo"/>
    <s v="0204 - MINISTERIO DE RELACIONES EXTERIORES"/>
    <s v="0003 - INSTITUTO DE EDUCACION SUPERIOR"/>
    <x v="1"/>
    <x v="8"/>
    <x v="17"/>
    <s v="2.6 - BIENES MUEBLES, INMUEBLES E INTANGIBLES"/>
    <s v="2.6.1 - MOBILIARIO Y EQUIPO"/>
    <s v="N"/>
    <s v="00 - N/A"/>
    <s v="10 - FONDO GENERAL"/>
    <s v="(en blanco)"/>
    <s v="01 - DISTRITO NACIONAL"/>
    <n v="400000"/>
    <n v="19200"/>
    <n v="250000"/>
    <n v="19200"/>
  </r>
  <r>
    <s v="2023"/>
    <x v="0"/>
    <x v="0"/>
    <x v="1"/>
    <x v="8"/>
    <s v="2 - Poder Ejecutivo"/>
    <s v="0204 - MINISTERIO DE RELACIONES EXTERIORES"/>
    <s v="0003 - INSTITUTO DE EDUCACION SUPERIOR"/>
    <x v="1"/>
    <x v="8"/>
    <x v="17"/>
    <s v="2.6 - BIENES MUEBLES, INMUEBLES E INTANGIBLES"/>
    <s v="2.6.1 - MOBILIARIO Y EQUIPO"/>
    <s v="N"/>
    <s v="00 - N/A"/>
    <s v="10 - FONDO GENERAL"/>
    <s v="(en blanco)"/>
    <s v="01 - DISTRITO NACIONAL"/>
    <n v="100000"/>
    <n v="0"/>
    <n v="75000"/>
    <n v="0"/>
  </r>
  <r>
    <s v="2023"/>
    <x v="0"/>
    <x v="0"/>
    <x v="1"/>
    <x v="8"/>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200000"/>
    <n v="0"/>
    <n v="150000"/>
    <n v="0"/>
  </r>
  <r>
    <s v="2023"/>
    <x v="0"/>
    <x v="0"/>
    <x v="1"/>
    <x v="8"/>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300000"/>
    <n v="0"/>
    <n v="200000"/>
    <n v="0"/>
  </r>
  <r>
    <s v="2023"/>
    <x v="0"/>
    <x v="0"/>
    <x v="1"/>
    <x v="8"/>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0000"/>
    <n v="0"/>
    <n v="25000"/>
    <n v="0"/>
  </r>
  <r>
    <s v="2023"/>
    <x v="0"/>
    <x v="0"/>
    <x v="1"/>
    <x v="8"/>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75000"/>
    <n v="0"/>
  </r>
  <r>
    <s v="2023"/>
    <x v="0"/>
    <x v="0"/>
    <x v="1"/>
    <x v="8"/>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8"/>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0"/>
    <n v="148304.56"/>
    <n v="10000"/>
    <n v="148304.56"/>
  </r>
  <r>
    <s v="2023"/>
    <x v="0"/>
    <x v="0"/>
    <x v="1"/>
    <x v="8"/>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400000"/>
    <n v="0"/>
    <n v="300000"/>
    <n v="0"/>
  </r>
  <r>
    <s v="2023"/>
    <x v="0"/>
    <x v="0"/>
    <x v="1"/>
    <x v="8"/>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0"/>
    <n v="0"/>
    <n v="50000"/>
    <n v="0"/>
  </r>
  <r>
    <s v="2023"/>
    <x v="0"/>
    <x v="0"/>
    <x v="1"/>
    <x v="8"/>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70000"/>
    <n v="0"/>
    <n v="70000"/>
    <n v="0"/>
  </r>
  <r>
    <s v="2023"/>
    <x v="0"/>
    <x v="0"/>
    <x v="1"/>
    <x v="8"/>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0"/>
    <n v="5900"/>
    <n v="10000"/>
    <n v="5900"/>
  </r>
  <r>
    <s v="2023"/>
    <x v="0"/>
    <x v="0"/>
    <x v="1"/>
    <x v="8"/>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0000"/>
    <n v="0"/>
    <n v="50000"/>
    <n v="0"/>
  </r>
  <r>
    <s v="2023"/>
    <x v="0"/>
    <x v="0"/>
    <x v="1"/>
    <x v="8"/>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8"/>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250000"/>
    <n v="0"/>
  </r>
  <r>
    <s v="2023"/>
    <x v="0"/>
    <x v="0"/>
    <x v="1"/>
    <x v="8"/>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4304395.459999999"/>
  </r>
  <r>
    <s v="2023"/>
    <x v="0"/>
    <x v="0"/>
    <x v="1"/>
    <x v="8"/>
    <s v="2 - Poder Ejecutivo"/>
    <s v="0204 - MINISTERIO DE RELACIONES EXTERIORES"/>
    <s v="0004 - CONSEJO NACIONAL DE FRONTERAS"/>
    <x v="0"/>
    <x v="11"/>
    <x v="29"/>
    <s v="2.6 - BIENES MUEBLES, INMUEBLES E INTANGIBLES"/>
    <s v="2.6.1 - MOBILIARIO Y EQUIPO"/>
    <s v="N"/>
    <s v="00 - N/A"/>
    <s v="10 - FONDO GENERAL"/>
    <s v="(en blanco)"/>
    <s v="99 - MULTIPROVINCIAL"/>
    <n v="50000"/>
    <n v="47017.1"/>
    <n v="100000"/>
    <n v="18408"/>
  </r>
  <r>
    <s v="2023"/>
    <x v="0"/>
    <x v="0"/>
    <x v="1"/>
    <x v="8"/>
    <s v="2 - Poder Ejecutivo"/>
    <s v="0204 - MINISTERIO DE RELACIONES EXTERIORES"/>
    <s v="0004 - CONSEJO NACIONAL DE FRONTERAS"/>
    <x v="0"/>
    <x v="11"/>
    <x v="29"/>
    <s v="2.6 - BIENES MUEBLES, INMUEBLES E INTANGIBLES"/>
    <s v="2.6.1 - MOBILIARIO Y EQUIPO"/>
    <s v="N"/>
    <s v="00 - N/A"/>
    <s v="10 - FONDO GENERAL"/>
    <s v="(en blanco)"/>
    <s v="99 - MULTIPROVINCIAL"/>
    <n v="50000"/>
    <n v="72060.03"/>
    <n v="365000"/>
    <n v="72060.03"/>
  </r>
  <r>
    <s v="2023"/>
    <x v="0"/>
    <x v="0"/>
    <x v="1"/>
    <x v="8"/>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8"/>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50000"/>
    <n v="0"/>
    <n v="569352"/>
    <n v="0"/>
  </r>
  <r>
    <s v="2023"/>
    <x v="0"/>
    <x v="0"/>
    <x v="1"/>
    <x v="8"/>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100000"/>
    <n v="43030.840000000004"/>
    <n v="100000"/>
    <n v="43030.82"/>
  </r>
  <r>
    <s v="2023"/>
    <x v="0"/>
    <x v="0"/>
    <x v="1"/>
    <x v="8"/>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100000"/>
    <n v="2301"/>
    <n v="100000"/>
    <n v="2301"/>
  </r>
  <r>
    <s v="2023"/>
    <x v="0"/>
    <x v="0"/>
    <x v="1"/>
    <x v="8"/>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41868"/>
    <n v="0"/>
    <n v="41868"/>
    <n v="0"/>
  </r>
  <r>
    <s v="2023"/>
    <x v="0"/>
    <x v="0"/>
    <x v="1"/>
    <x v="8"/>
    <s v="2 - Poder Ejecutivo"/>
    <s v="0205 - MINISTERIO DE HACIENDA"/>
    <s v="0001 - MINISTERIO DE HACIENDA"/>
    <x v="0"/>
    <x v="0"/>
    <x v="2"/>
    <s v="2.6 - BIENES MUEBLES, INMUEBLES E INTANGIBLES"/>
    <s v="2.6.1 - MOBILIARIO Y EQUIPO"/>
    <s v="N"/>
    <s v="00 - N/A"/>
    <s v="10 - FONDO GENERAL"/>
    <s v="(en blanco)"/>
    <s v="01 - DISTRITO NACIONAL"/>
    <n v="5000000"/>
    <n v="11186.4"/>
    <n v="3000000"/>
    <n v="0"/>
  </r>
  <r>
    <s v="2023"/>
    <x v="0"/>
    <x v="0"/>
    <x v="1"/>
    <x v="8"/>
    <s v="2 - Poder Ejecutivo"/>
    <s v="0205 - MINISTERIO DE HACIENDA"/>
    <s v="0001 - MINISTERIO DE HACIENDA"/>
    <x v="0"/>
    <x v="0"/>
    <x v="2"/>
    <s v="2.6 - BIENES MUEBLES, INMUEBLES E INTANGIBLES"/>
    <s v="2.6.1 - MOBILIARIO Y EQUIPO"/>
    <s v="N"/>
    <s v="00 - N/A"/>
    <s v="10 - FONDO GENERAL"/>
    <s v="(en blanco)"/>
    <s v="01 - DISTRITO NACIONAL"/>
    <n v="1000000"/>
    <n v="0"/>
    <n v="0"/>
    <n v="0"/>
  </r>
  <r>
    <s v="2023"/>
    <x v="0"/>
    <x v="0"/>
    <x v="1"/>
    <x v="8"/>
    <s v="2 - Poder Ejecutivo"/>
    <s v="0205 - MINISTERIO DE HACIENDA"/>
    <s v="0001 - MINISTERIO DE HACIENDA"/>
    <x v="0"/>
    <x v="0"/>
    <x v="2"/>
    <s v="2.6 - BIENES MUEBLES, INMUEBLES E INTANGIBLES"/>
    <s v="2.6.1 - MOBILIARIO Y EQUIPO"/>
    <s v="N"/>
    <s v="00 - N/A"/>
    <s v="10 - FONDO GENERAL"/>
    <s v="(en blanco)"/>
    <s v="01 - DISTRITO NACIONAL"/>
    <n v="3000000"/>
    <n v="709515.76"/>
    <n v="20500000"/>
    <n v="695542.1399999999"/>
  </r>
  <r>
    <s v="2023"/>
    <x v="0"/>
    <x v="0"/>
    <x v="1"/>
    <x v="8"/>
    <s v="2 - Poder Ejecutivo"/>
    <s v="0205 - MINISTERIO DE HACIENDA"/>
    <s v="0001 - MINISTERIO DE HACIENDA"/>
    <x v="0"/>
    <x v="0"/>
    <x v="2"/>
    <s v="2.6 - BIENES MUEBLES, INMUEBLES E INTANGIBLES"/>
    <s v="2.6.1 - MOBILIARIO Y EQUIPO"/>
    <s v="N"/>
    <s v="00 - N/A"/>
    <s v="10 - FONDO GENERAL"/>
    <s v="(en blanco)"/>
    <s v="01 - DISTRITO NACIONAL"/>
    <n v="1500000"/>
    <n v="0"/>
    <n v="500000"/>
    <n v="0"/>
  </r>
  <r>
    <s v="2023"/>
    <x v="0"/>
    <x v="0"/>
    <x v="1"/>
    <x v="8"/>
    <s v="2 - Poder Ejecutivo"/>
    <s v="0205 - MINISTERIO DE HACIENDA"/>
    <s v="0001 - MINISTERIO DE HACIENDA"/>
    <x v="0"/>
    <x v="0"/>
    <x v="2"/>
    <s v="2.6 - BIENES MUEBLES, INMUEBLES E INTANGIBLES"/>
    <s v="2.6.1 - MOBILIARIO Y EQUIPO"/>
    <s v="N"/>
    <s v="00 - N/A"/>
    <s v="10 - FONDO GENERAL"/>
    <s v="(en blanco)"/>
    <s v="01 - DISTRITO NACIONAL"/>
    <n v="812825"/>
    <n v="29970"/>
    <n v="312825"/>
    <n v="29970"/>
  </r>
  <r>
    <s v="2023"/>
    <x v="0"/>
    <x v="0"/>
    <x v="1"/>
    <x v="8"/>
    <s v="2 - Poder Ejecutivo"/>
    <s v="0205 - MINISTERIO DE HACIENDA"/>
    <s v="0001 - MINISTERIO DE HACIENDA"/>
    <x v="0"/>
    <x v="0"/>
    <x v="2"/>
    <s v="2.6 - BIENES MUEBLES, INMUEBLES E INTANGIBLES"/>
    <s v="2.6.1 - MOBILIARIO Y EQUIPO"/>
    <s v="N"/>
    <s v="00 - N/A"/>
    <s v="20 - FONDOS CON DESTINO ESPECÍFICO"/>
    <s v="(en blanco)"/>
    <s v="01 - DISTRITO NACIONAL"/>
    <n v="5000000"/>
    <n v="1658203.29"/>
    <n v="112000000"/>
    <n v="1658203.29"/>
  </r>
  <r>
    <s v="2023"/>
    <x v="0"/>
    <x v="0"/>
    <x v="1"/>
    <x v="8"/>
    <s v="2 - Poder Ejecutivo"/>
    <s v="0205 - MINISTERIO DE HACIENDA"/>
    <s v="0001 - MINISTERIO DE HACIENDA"/>
    <x v="0"/>
    <x v="0"/>
    <x v="2"/>
    <s v="2.6 - BIENES MUEBLES, INMUEBLES E INTANGIBLES"/>
    <s v="2.6.1 - MOBILIARIO Y EQUIPO"/>
    <s v="N"/>
    <s v="00 - N/A"/>
    <s v="20 - FONDOS CON DESTINO ESPECÍFICO"/>
    <s v="(en blanco)"/>
    <s v="01 - DISTRITO NACIONAL"/>
    <n v="1000000"/>
    <n v="0"/>
    <n v="1000000"/>
    <n v="0"/>
  </r>
  <r>
    <s v="2023"/>
    <x v="0"/>
    <x v="0"/>
    <x v="1"/>
    <x v="8"/>
    <s v="2 - Poder Ejecutivo"/>
    <s v="0205 - MINISTERIO DE HACIENDA"/>
    <s v="0001 - MINISTERIO DE HACIENDA"/>
    <x v="0"/>
    <x v="0"/>
    <x v="2"/>
    <s v="2.6 - BIENES MUEBLES, INMUEBLES E INTANGIBLES"/>
    <s v="2.6.1 - MOBILIARIO Y EQUIPO"/>
    <s v="N"/>
    <s v="00 - N/A"/>
    <s v="20 - FONDOS CON DESTINO ESPECÍFICO"/>
    <s v="(en blanco)"/>
    <s v="01 - DISTRITO NACIONAL"/>
    <n v="1000000"/>
    <n v="121453.91999999998"/>
    <n v="1000000"/>
    <n v="121453.91"/>
  </r>
  <r>
    <s v="2023"/>
    <x v="0"/>
    <x v="0"/>
    <x v="1"/>
    <x v="8"/>
    <s v="2 - Poder Ejecutivo"/>
    <s v="0205 - MINISTERIO DE HACIENDA"/>
    <s v="0001 - MINISTERIO DE HACIENDA"/>
    <x v="0"/>
    <x v="0"/>
    <x v="2"/>
    <s v="2.6 - BIENES MUEBLES, INMUEBLES E INTANGIBLES"/>
    <s v="2.6.1 - MOBILIARIO Y EQUIPO"/>
    <s v="N"/>
    <s v="00 - N/A"/>
    <s v="20 - FONDOS CON DESTINO ESPECÍFICO"/>
    <s v="(en blanco)"/>
    <s v="01 - DISTRITO NACIONAL"/>
    <n v="2000000"/>
    <n v="299845.28999999998"/>
    <n v="2000000"/>
    <n v="299845.28999999998"/>
  </r>
  <r>
    <s v="2023"/>
    <x v="0"/>
    <x v="0"/>
    <x v="1"/>
    <x v="8"/>
    <s v="2 - Poder Ejecutivo"/>
    <s v="0205 - MINISTERIO DE HACIENDA"/>
    <s v="0001 - MINISTERIO DE HACIENDA"/>
    <x v="0"/>
    <x v="0"/>
    <x v="2"/>
    <s v="2.6 - BIENES MUEBLES, INMUEBLES E INTANGIBLES"/>
    <s v="2.6.1 - MOBILIARIO Y EQUIPO"/>
    <s v="N"/>
    <s v="00 - N/A"/>
    <s v="20 - FONDOS CON DESTINO ESPECÍFICO"/>
    <s v="(en blanco)"/>
    <s v="01 - DISTRITO NACIONAL"/>
    <n v="1000000"/>
    <n v="68354.44"/>
    <n v="1000000"/>
    <n v="68354.44"/>
  </r>
  <r>
    <s v="2023"/>
    <x v="0"/>
    <x v="0"/>
    <x v="1"/>
    <x v="8"/>
    <s v="2 - Poder Ejecutivo"/>
    <s v="0205 - MINISTERIO DE HACIENDA"/>
    <s v="0001 - MINISTERIO DE HACIENDA"/>
    <x v="0"/>
    <x v="0"/>
    <x v="2"/>
    <s v="2.6 - BIENES MUEBLES, INMUEBLES E INTANGIBLES"/>
    <s v="2.6.1 - MOBILIARIO Y EQUIPO"/>
    <s v="S"/>
    <s v="00 - N/A"/>
    <s v="60 - CREDITO EXTERNO"/>
    <s v="(en blanco)"/>
    <s v="99 - MULTIPROVINCIAL"/>
    <n v="0"/>
    <n v="0"/>
    <n v="133884.91999999993"/>
    <n v="0"/>
  </r>
  <r>
    <s v="2023"/>
    <x v="0"/>
    <x v="0"/>
    <x v="1"/>
    <x v="8"/>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1500000"/>
    <n v="1079474.21"/>
    <n v="1500000"/>
    <n v="1079474.21"/>
  </r>
  <r>
    <s v="2023"/>
    <x v="0"/>
    <x v="0"/>
    <x v="1"/>
    <x v="8"/>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50000"/>
    <n v="0"/>
    <n v="50000"/>
    <n v="0"/>
  </r>
  <r>
    <s v="2023"/>
    <x v="0"/>
    <x v="0"/>
    <x v="1"/>
    <x v="8"/>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50000"/>
    <n v="668124.85"/>
    <n v="1650000"/>
    <n v="668124.85"/>
  </r>
  <r>
    <s v="2023"/>
    <x v="0"/>
    <x v="0"/>
    <x v="1"/>
    <x v="8"/>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0"/>
    <n v="0"/>
    <n v="50000"/>
    <n v="0"/>
  </r>
  <r>
    <s v="2023"/>
    <x v="0"/>
    <x v="0"/>
    <x v="1"/>
    <x v="8"/>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500000"/>
    <n v="126990.61"/>
    <n v="500000"/>
    <n v="126990.61"/>
  </r>
  <r>
    <s v="2023"/>
    <x v="0"/>
    <x v="0"/>
    <x v="1"/>
    <x v="8"/>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400000"/>
    <n v="0"/>
    <n v="400000"/>
    <n v="0"/>
  </r>
  <r>
    <s v="2023"/>
    <x v="0"/>
    <x v="0"/>
    <x v="1"/>
    <x v="8"/>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250000"/>
    <n v="740417.55"/>
    <n v="250000"/>
    <n v="740417.55"/>
  </r>
  <r>
    <s v="2023"/>
    <x v="0"/>
    <x v="0"/>
    <x v="1"/>
    <x v="8"/>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0"/>
    <n v="147092.9"/>
    <n v="50000"/>
    <n v="147092.9"/>
  </r>
  <r>
    <s v="2023"/>
    <x v="0"/>
    <x v="0"/>
    <x v="1"/>
    <x v="8"/>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300000"/>
    <n v="0"/>
    <n v="300000"/>
    <n v="0"/>
  </r>
  <r>
    <s v="2023"/>
    <x v="0"/>
    <x v="0"/>
    <x v="1"/>
    <x v="8"/>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50000"/>
    <n v="0"/>
    <n v="50000"/>
    <n v="0"/>
  </r>
  <r>
    <s v="2023"/>
    <x v="0"/>
    <x v="0"/>
    <x v="1"/>
    <x v="8"/>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50000"/>
    <n v="0"/>
    <n v="50000"/>
    <n v="0"/>
  </r>
  <r>
    <s v="2023"/>
    <x v="0"/>
    <x v="0"/>
    <x v="1"/>
    <x v="8"/>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50000"/>
    <n v="1770"/>
    <n v="50000"/>
    <n v="1770"/>
  </r>
  <r>
    <s v="2023"/>
    <x v="0"/>
    <x v="0"/>
    <x v="1"/>
    <x v="8"/>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250000"/>
    <n v="0"/>
    <n v="250000"/>
    <n v="0"/>
  </r>
  <r>
    <s v="2023"/>
    <x v="0"/>
    <x v="0"/>
    <x v="1"/>
    <x v="8"/>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50000"/>
    <n v="0"/>
    <n v="50000"/>
    <n v="0"/>
  </r>
  <r>
    <s v="2023"/>
    <x v="0"/>
    <x v="0"/>
    <x v="1"/>
    <x v="8"/>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0"/>
    <n v="369213.61"/>
    <n v="400000"/>
    <n v="369213.61"/>
  </r>
  <r>
    <s v="2023"/>
    <x v="0"/>
    <x v="0"/>
    <x v="1"/>
    <x v="8"/>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50000"/>
    <n v="51212"/>
    <n v="150000"/>
    <n v="51212"/>
  </r>
  <r>
    <s v="2023"/>
    <x v="0"/>
    <x v="0"/>
    <x v="1"/>
    <x v="8"/>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550000"/>
    <n v="0"/>
    <n v="550000"/>
    <n v="0"/>
  </r>
  <r>
    <s v="2023"/>
    <x v="0"/>
    <x v="0"/>
    <x v="1"/>
    <x v="8"/>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50000"/>
    <n v="0"/>
    <n v="50000"/>
    <n v="0"/>
  </r>
  <r>
    <s v="2023"/>
    <x v="0"/>
    <x v="0"/>
    <x v="1"/>
    <x v="8"/>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50000"/>
    <n v="0"/>
    <n v="50000"/>
    <n v="0"/>
  </r>
  <r>
    <s v="2023"/>
    <x v="0"/>
    <x v="0"/>
    <x v="1"/>
    <x v="8"/>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100000"/>
    <n v="0"/>
    <n v="100000"/>
    <n v="0"/>
  </r>
  <r>
    <s v="2023"/>
    <x v="0"/>
    <x v="0"/>
    <x v="1"/>
    <x v="8"/>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50000"/>
    <n v="0"/>
    <n v="5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500000"/>
    <n v="0"/>
    <n v="50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250000"/>
    <n v="0"/>
    <n v="1925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250000"/>
    <n v="0"/>
    <n v="25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500000"/>
    <n v="0"/>
    <n v="21650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500000"/>
    <n v="0.02"/>
    <n v="50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500000"/>
    <n v="0"/>
    <n v="500000"/>
    <n v="0"/>
  </r>
  <r>
    <s v="2023"/>
    <x v="0"/>
    <x v="0"/>
    <x v="1"/>
    <x v="8"/>
    <s v="2 - Poder Ejecutivo"/>
    <s v="0205 - MINISTERIO DE HACIENDA"/>
    <s v="0001 - MINISTERIO DE HACIENDA"/>
    <x v="0"/>
    <x v="0"/>
    <x v="2"/>
    <s v="2.6 - BIENES MUEBLES, INMUEBLES E INTANGIBLES"/>
    <s v="2.6.5 - MAQUINARIA, OTROS EQUIPOS Y HERRAMIENTAS"/>
    <s v="N"/>
    <s v="00 - N/A"/>
    <s v="10 - FONDO GENERAL"/>
    <s v="(en blanco)"/>
    <s v="01 - DISTRITO NACIONAL"/>
    <n v="500000"/>
    <n v="0"/>
    <n v="500000"/>
    <n v="0"/>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1500000"/>
    <n v="703383.83"/>
    <n v="1500000"/>
    <n v="106233.03"/>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100000"/>
    <n v="0"/>
    <n v="100000"/>
    <n v="0"/>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250000"/>
    <n v="0"/>
    <n v="12350000"/>
    <n v="0"/>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250000"/>
    <n v="128226.61"/>
    <n v="250000"/>
    <n v="128226.61"/>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141837"/>
    <n v="0"/>
    <n v="10141837"/>
    <n v="0"/>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2000000"/>
    <n v="29928.309999999998"/>
    <n v="2000000"/>
    <n v="18284.099999999999"/>
  </r>
  <r>
    <s v="2023"/>
    <x v="0"/>
    <x v="0"/>
    <x v="1"/>
    <x v="8"/>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150000"/>
    <n v="0"/>
    <n v="150000"/>
    <n v="0"/>
  </r>
  <r>
    <s v="2023"/>
    <x v="0"/>
    <x v="0"/>
    <x v="1"/>
    <x v="8"/>
    <s v="2 - Poder Ejecutivo"/>
    <s v="0205 - MINISTERIO DE HACIENDA"/>
    <s v="0001 - MINISTERIO DE HACIENDA"/>
    <x v="0"/>
    <x v="0"/>
    <x v="2"/>
    <s v="2.6 - BIENES MUEBLES, INMUEBLES E INTANGIBLES"/>
    <s v="2.6.6 - EQUIPOS DE DEFENSA Y SEGURIDAD"/>
    <s v="N"/>
    <s v="00 - N/A"/>
    <s v="10 - FONDO GENERAL"/>
    <s v="(en blanco)"/>
    <s v="01 - DISTRITO NACIONAL"/>
    <n v="0"/>
    <n v="0"/>
    <n v="120000"/>
    <n v="0"/>
  </r>
  <r>
    <s v="2023"/>
    <x v="0"/>
    <x v="0"/>
    <x v="1"/>
    <x v="8"/>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500000"/>
    <n v="0"/>
  </r>
  <r>
    <s v="2023"/>
    <x v="0"/>
    <x v="0"/>
    <x v="1"/>
    <x v="8"/>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0"/>
    <n v="0"/>
    <n v="150000"/>
    <n v="0"/>
  </r>
  <r>
    <s v="2023"/>
    <x v="0"/>
    <x v="0"/>
    <x v="1"/>
    <x v="8"/>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000000"/>
    <n v="1276819"/>
  </r>
  <r>
    <s v="2023"/>
    <x v="0"/>
    <x v="0"/>
    <x v="1"/>
    <x v="8"/>
    <s v="2 - Poder Ejecutivo"/>
    <s v="0205 - MINISTERIO DE HACIENDA"/>
    <s v="0001 - MINISTERIO DE HACIENDA"/>
    <x v="0"/>
    <x v="0"/>
    <x v="2"/>
    <s v="2.6 - BIENES MUEBLES, INMUEBLES E INTANGIBLES"/>
    <s v="2.6.8 - BIENES INTANGIBLES"/>
    <s v="N"/>
    <s v="00 - N/A"/>
    <s v="10 - FONDO GENERAL"/>
    <s v="(en blanco)"/>
    <s v="01 - DISTRITO NACIONAL"/>
    <n v="3000000"/>
    <n v="0"/>
    <n v="90530000"/>
    <n v="0"/>
  </r>
  <r>
    <s v="2023"/>
    <x v="0"/>
    <x v="0"/>
    <x v="1"/>
    <x v="8"/>
    <s v="2 - Poder Ejecutivo"/>
    <s v="0205 - MINISTERIO DE HACIENDA"/>
    <s v="0001 - MINISTERIO DE HACIENDA"/>
    <x v="0"/>
    <x v="0"/>
    <x v="2"/>
    <s v="2.6 - BIENES MUEBLES, INMUEBLES E INTANGIBLES"/>
    <s v="2.6.8 - BIENES INTANGIBLES"/>
    <s v="N"/>
    <s v="00 - N/A"/>
    <s v="10 - FONDO GENERAL"/>
    <s v="(en blanco)"/>
    <s v="01 - DISTRITO NACIONAL"/>
    <n v="2000000"/>
    <n v="0"/>
    <n v="700000"/>
    <n v="0"/>
  </r>
  <r>
    <s v="2023"/>
    <x v="0"/>
    <x v="0"/>
    <x v="1"/>
    <x v="8"/>
    <s v="2 - Poder Ejecutivo"/>
    <s v="0205 - MINISTERIO DE HACIENDA"/>
    <s v="0001 - MINISTERIO DE HACIENDA"/>
    <x v="0"/>
    <x v="0"/>
    <x v="2"/>
    <s v="2.6 - BIENES MUEBLES, INMUEBLES E INTANGIBLES"/>
    <s v="2.6.8 - BIENES INTANGIBLES"/>
    <s v="N"/>
    <s v="00 - N/A"/>
    <s v="20 - FONDOS CON DESTINO ESPECÍFICO"/>
    <s v="(en blanco)"/>
    <s v="01 - DISTRITO NACIONAL"/>
    <n v="3000000"/>
    <n v="0"/>
    <n v="2800000"/>
    <n v="0"/>
  </r>
  <r>
    <s v="2023"/>
    <x v="0"/>
    <x v="0"/>
    <x v="1"/>
    <x v="8"/>
    <s v="2 - Poder Ejecutivo"/>
    <s v="0205 - MINISTERIO DE HACIENDA"/>
    <s v="0001 - MINISTERIO DE HACIENDA"/>
    <x v="0"/>
    <x v="0"/>
    <x v="2"/>
    <s v="2.6 - BIENES MUEBLES, INMUEBLES E INTANGIBLES"/>
    <s v="2.6.8 - BIENES INTANGIBLES"/>
    <s v="N"/>
    <s v="00 - N/A"/>
    <s v="20 - FONDOS CON DESTINO ESPECÍFICO"/>
    <s v="(en blanco)"/>
    <s v="01 - DISTRITO NACIONAL"/>
    <n v="2000000"/>
    <n v="0"/>
    <n v="2000000"/>
    <n v="0"/>
  </r>
  <r>
    <s v="2023"/>
    <x v="0"/>
    <x v="0"/>
    <x v="1"/>
    <x v="8"/>
    <s v="2 - Poder Ejecutivo"/>
    <s v="0205 - MINISTERIO DE HACIENDA"/>
    <s v="0001 - MINISTERIO DE HACIENDA"/>
    <x v="0"/>
    <x v="0"/>
    <x v="2"/>
    <s v="2.6 - BIENES MUEBLES, INMUEBLES E INTANGIBLES"/>
    <s v="2.6.8 - BIENES INTANGIBLES"/>
    <s v="S"/>
    <s v="00 - N/A"/>
    <s v="10 - FONDO GENERAL"/>
    <s v="(en blanco)"/>
    <s v="01 - DISTRITO NACIONAL"/>
    <n v="134000000"/>
    <n v="0"/>
    <n v="27505828"/>
    <n v="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300000"/>
    <n v="0"/>
    <n v="3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300000"/>
    <n v="0"/>
    <n v="300000"/>
    <n v="0"/>
  </r>
  <r>
    <s v="2023"/>
    <x v="0"/>
    <x v="0"/>
    <x v="1"/>
    <x v="8"/>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200000"/>
    <n v="0"/>
  </r>
  <r>
    <s v="2023"/>
    <x v="0"/>
    <x v="0"/>
    <x v="1"/>
    <x v="8"/>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8"/>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8"/>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50000"/>
    <n v="0"/>
  </r>
  <r>
    <s v="2023"/>
    <x v="0"/>
    <x v="0"/>
    <x v="1"/>
    <x v="8"/>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8"/>
    <s v="2 - Poder Ejecutivo"/>
    <s v="0205 - MINISTERIO DE HACIENDA"/>
    <s v="0003 - ADMINISTRACION GENERAL DE BIENES NACIONALES"/>
    <x v="0"/>
    <x v="0"/>
    <x v="2"/>
    <s v="2.6 - BIENES MUEBLES, INMUEBLES E INTANGIBLES"/>
    <s v="2.6.1 - MOBILIARIO Y EQUIPO"/>
    <s v="N"/>
    <s v="00 - N/A"/>
    <s v="10 - FONDO GENERAL"/>
    <s v="(en blanco)"/>
    <s v="99 - MULTIPROVINCIAL"/>
    <n v="3000000"/>
    <n v="0"/>
    <n v="5176023"/>
    <n v="0"/>
  </r>
  <r>
    <s v="2023"/>
    <x v="0"/>
    <x v="0"/>
    <x v="1"/>
    <x v="8"/>
    <s v="2 - Poder Ejecutivo"/>
    <s v="0205 - MINISTERIO DE HACIENDA"/>
    <s v="0003 - ADMINISTRACION GENERAL DE BIENES NACIONALES"/>
    <x v="0"/>
    <x v="0"/>
    <x v="2"/>
    <s v="2.6 - BIENES MUEBLES, INMUEBLES E INTANGIBLES"/>
    <s v="2.6.1 - MOBILIARIO Y EQUIPO"/>
    <s v="N"/>
    <s v="00 - N/A"/>
    <s v="10 - FONDO GENERAL"/>
    <s v="(en blanco)"/>
    <s v="99 - MULTIPROVINCIAL"/>
    <n v="8000000"/>
    <n v="4142832.7300000004"/>
    <n v="7550000"/>
    <n v="347126.28"/>
  </r>
  <r>
    <s v="2023"/>
    <x v="0"/>
    <x v="0"/>
    <x v="1"/>
    <x v="8"/>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361190"/>
    <n v="12239972.98"/>
    <n v="17716190"/>
    <n v="9075217.1600000001"/>
  </r>
  <r>
    <s v="2023"/>
    <x v="0"/>
    <x v="0"/>
    <x v="1"/>
    <x v="8"/>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0"/>
    <n v="6316.16"/>
    <n v="301000"/>
    <n v="0"/>
  </r>
  <r>
    <s v="2023"/>
    <x v="0"/>
    <x v="0"/>
    <x v="1"/>
    <x v="8"/>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00000"/>
    <n v="82643.66"/>
    <n v="192600"/>
    <n v="82643.66"/>
  </r>
  <r>
    <s v="2023"/>
    <x v="0"/>
    <x v="0"/>
    <x v="1"/>
    <x v="8"/>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8"/>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464625"/>
    <n v="470000"/>
    <n v="0"/>
  </r>
  <r>
    <s v="2023"/>
    <x v="0"/>
    <x v="0"/>
    <x v="1"/>
    <x v="8"/>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397403.63"/>
    <n v="400000"/>
    <n v="0"/>
  </r>
  <r>
    <s v="2023"/>
    <x v="0"/>
    <x v="0"/>
    <x v="1"/>
    <x v="8"/>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0"/>
    <n v="0"/>
    <n v="0"/>
    <n v="0"/>
  </r>
  <r>
    <s v="2023"/>
    <x v="0"/>
    <x v="0"/>
    <x v="1"/>
    <x v="8"/>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132160"/>
    <n v="200000"/>
    <n v="0"/>
  </r>
  <r>
    <s v="2023"/>
    <x v="0"/>
    <x v="0"/>
    <x v="1"/>
    <x v="8"/>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0"/>
    <n v="0"/>
  </r>
  <r>
    <s v="2023"/>
    <x v="0"/>
    <x v="0"/>
    <x v="1"/>
    <x v="8"/>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8"/>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8"/>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0"/>
    <n v="8083"/>
    <n v="14000"/>
    <n v="8083"/>
  </r>
  <r>
    <s v="2023"/>
    <x v="0"/>
    <x v="0"/>
    <x v="1"/>
    <x v="8"/>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000000"/>
    <n v="157235"/>
    <n v="290711"/>
    <n v="157235"/>
  </r>
  <r>
    <s v="2023"/>
    <x v="0"/>
    <x v="0"/>
    <x v="1"/>
    <x v="8"/>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0"/>
    <n v="2596"/>
    <n v="3000"/>
    <n v="2596"/>
  </r>
  <r>
    <s v="2023"/>
    <x v="0"/>
    <x v="0"/>
    <x v="1"/>
    <x v="8"/>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300000"/>
    <n v="330333.92"/>
    <n v="330400"/>
    <n v="0"/>
  </r>
  <r>
    <s v="2023"/>
    <x v="0"/>
    <x v="0"/>
    <x v="1"/>
    <x v="8"/>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100000"/>
    <n v="0"/>
    <n v="25000"/>
    <n v="0"/>
  </r>
  <r>
    <s v="2023"/>
    <x v="0"/>
    <x v="0"/>
    <x v="1"/>
    <x v="8"/>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0"/>
    <n v="566400"/>
    <n v="566400"/>
    <n v="566400"/>
  </r>
  <r>
    <s v="2023"/>
    <x v="0"/>
    <x v="0"/>
    <x v="1"/>
    <x v="8"/>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200000"/>
    <n v="39530"/>
    <n v="60000"/>
    <n v="39530"/>
  </r>
  <r>
    <s v="2023"/>
    <x v="0"/>
    <x v="0"/>
    <x v="1"/>
    <x v="8"/>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313880.64"/>
  </r>
  <r>
    <s v="2023"/>
    <x v="0"/>
    <x v="0"/>
    <x v="1"/>
    <x v="8"/>
    <s v="2 - Poder Ejecutivo"/>
    <s v="0205 - MINISTERIO DE HACIENDA"/>
    <s v="0003 - ADMINISTRACION GENERAL DE BIENES NACIONALES"/>
    <x v="0"/>
    <x v="0"/>
    <x v="2"/>
    <s v="2.6 - BIENES MUEBLES, INMUEBLES E INTANGIBLES"/>
    <s v="2.6.8 - BIENES INTANGIBLES"/>
    <s v="N"/>
    <s v="00 - N/A"/>
    <s v="10 - FONDO GENERAL"/>
    <s v="(en blanco)"/>
    <s v="99 - MULTIPROVINCIAL"/>
    <n v="0"/>
    <n v="4312400.96"/>
    <n v="4449500"/>
    <n v="0"/>
  </r>
  <r>
    <s v="2023"/>
    <x v="0"/>
    <x v="0"/>
    <x v="1"/>
    <x v="8"/>
    <s v="2 - Poder Ejecutivo"/>
    <s v="0205 - MINISTERIO DE HACIENDA"/>
    <s v="0003 - ADMINISTRACION GENERAL DE BIENES NACIONALES"/>
    <x v="0"/>
    <x v="0"/>
    <x v="2"/>
    <s v="2.7 - OBRAS"/>
    <s v="2.7.1 - OBRAS EN EDIFICACIONES"/>
    <s v="N"/>
    <s v="00 - N/A"/>
    <s v="10 - FONDO GENERAL"/>
    <s v="(en blanco)"/>
    <s v="99 - MULTIPROVINCIAL"/>
    <n v="0"/>
    <n v="47399862.600000001"/>
    <n v="54223631.009999998"/>
    <n v="40172277.129999995"/>
  </r>
  <r>
    <s v="2023"/>
    <x v="0"/>
    <x v="0"/>
    <x v="1"/>
    <x v="8"/>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8"/>
    <s v="2 - Poder Ejecutivo"/>
    <s v="0205 - MINISTERIO DE HACIENDA"/>
    <s v="0004 - DIRECCION GENERAL DE CONTRATACIONES PUBLICAS"/>
    <x v="0"/>
    <x v="0"/>
    <x v="2"/>
    <s v="2.6 - BIENES MUEBLES, INMUEBLES E INTANGIBLES"/>
    <s v="2.6.1 - MOBILIARIO Y EQUIPO"/>
    <s v="N"/>
    <s v="00 - N/A"/>
    <s v="10 - FONDO GENERAL"/>
    <s v="(en blanco)"/>
    <s v="99 - MULTIPROVINCIAL"/>
    <n v="3350094"/>
    <n v="1412269.75"/>
    <n v="2118054.9899999998"/>
    <n v="1336366.2499999998"/>
  </r>
  <r>
    <s v="2023"/>
    <x v="0"/>
    <x v="0"/>
    <x v="1"/>
    <x v="8"/>
    <s v="2 - Poder Ejecutivo"/>
    <s v="0205 - MINISTERIO DE HACIENDA"/>
    <s v="0004 - DIRECCION GENERAL DE CONTRATACIONES PUBLICAS"/>
    <x v="0"/>
    <x v="0"/>
    <x v="2"/>
    <s v="2.6 - BIENES MUEBLES, INMUEBLES E INTANGIBLES"/>
    <s v="2.6.1 - MOBILIARIO Y EQUIPO"/>
    <s v="N"/>
    <s v="00 - N/A"/>
    <s v="10 - FONDO GENERAL"/>
    <s v="(en blanco)"/>
    <s v="99 - MULTIPROVINCIAL"/>
    <n v="4964541"/>
    <n v="6735371.1200000001"/>
    <n v="38581239.849999994"/>
    <n v="6009123.9799999995"/>
  </r>
  <r>
    <s v="2023"/>
    <x v="0"/>
    <x v="0"/>
    <x v="1"/>
    <x v="8"/>
    <s v="2 - Poder Ejecutivo"/>
    <s v="0205 - MINISTERIO DE HACIENDA"/>
    <s v="0004 - DIRECCION GENERAL DE CONTRATACIONES PUBLICAS"/>
    <x v="0"/>
    <x v="0"/>
    <x v="2"/>
    <s v="2.6 - BIENES MUEBLES, INMUEBLES E INTANGIBLES"/>
    <s v="2.6.1 - MOBILIARIO Y EQUIPO"/>
    <s v="N"/>
    <s v="00 - N/A"/>
    <s v="10 - FONDO GENERAL"/>
    <s v="(en blanco)"/>
    <s v="99 - MULTIPROVINCIAL"/>
    <n v="285000"/>
    <n v="102380.98"/>
    <n v="290000"/>
    <n v="102380.98"/>
  </r>
  <r>
    <s v="2023"/>
    <x v="0"/>
    <x v="0"/>
    <x v="1"/>
    <x v="8"/>
    <s v="2 - Poder Ejecutivo"/>
    <s v="0205 - MINISTERIO DE HACIENDA"/>
    <s v="0004 - DIRECCION GENERAL DE CONTRATACIONES PUBLICAS"/>
    <x v="0"/>
    <x v="0"/>
    <x v="2"/>
    <s v="2.6 - BIENES MUEBLES, INMUEBLES E INTANGIBLES"/>
    <s v="2.6.1 - MOBILIARIO Y EQUIPO"/>
    <s v="N"/>
    <s v="00 - N/A"/>
    <s v="10 - FONDO GENERAL"/>
    <s v="(en blanco)"/>
    <s v="99 - MULTIPROVINCIAL"/>
    <n v="1"/>
    <n v="0"/>
    <n v="1"/>
    <n v="0"/>
  </r>
  <r>
    <s v="2023"/>
    <x v="0"/>
    <x v="0"/>
    <x v="1"/>
    <x v="8"/>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647698.6"/>
    <n v="1381923.33"/>
    <n v="647698.6"/>
  </r>
  <r>
    <s v="2023"/>
    <x v="0"/>
    <x v="0"/>
    <x v="1"/>
    <x v="8"/>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9735457.4700000007"/>
    <n v="12446047.98"/>
    <n v="0"/>
  </r>
  <r>
    <s v="2023"/>
    <x v="0"/>
    <x v="0"/>
    <x v="1"/>
    <x v="8"/>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608300"/>
    <n v="410841.97"/>
    <n v="1642276.02"/>
    <n v="410841.97"/>
  </r>
  <r>
    <s v="2023"/>
    <x v="0"/>
    <x v="0"/>
    <x v="1"/>
    <x v="8"/>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25000"/>
    <n v="0"/>
    <n v="25000"/>
    <n v="0"/>
  </r>
  <r>
    <s v="2023"/>
    <x v="0"/>
    <x v="0"/>
    <x v="1"/>
    <x v="8"/>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6001"/>
    <n v="0"/>
    <n v="20000"/>
    <n v="0"/>
  </r>
  <r>
    <s v="2023"/>
    <x v="0"/>
    <x v="0"/>
    <x v="1"/>
    <x v="8"/>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27000"/>
    <n v="0"/>
    <n v="150000"/>
    <n v="0"/>
  </r>
  <r>
    <s v="2023"/>
    <x v="0"/>
    <x v="0"/>
    <x v="1"/>
    <x v="8"/>
    <s v="2 - Poder Ejecutivo"/>
    <s v="0205 - MINISTERIO DE HACIENDA"/>
    <s v="0004 - DIRECCION GENERAL DE CONTRATACIONES PUBLICAS"/>
    <x v="0"/>
    <x v="0"/>
    <x v="2"/>
    <s v="2.6 - BIENES MUEBLES, INMUEBLES E INTANGIBLES"/>
    <s v="2.6.2 - MOBILIARIO Y EQUIPO DE AUDIO, AUDIOVISUAL, RECREATIVO Y EDUCACIONAL"/>
    <s v="N"/>
    <s v="00 - N/A"/>
    <s v="70 - DONACION EXTERNA"/>
    <s v="(en blanco)"/>
    <s v="99 - MULTIPROVINCIAL"/>
    <n v="0"/>
    <n v="0"/>
    <n v="495673.2"/>
    <n v="0"/>
  </r>
  <r>
    <s v="2023"/>
    <x v="0"/>
    <x v="0"/>
    <x v="1"/>
    <x v="8"/>
    <s v="2 - Poder Ejecutivo"/>
    <s v="0205 - MINISTERIO DE HACIENDA"/>
    <s v="0004 - DIRECCION GENERAL DE CONTRATACIONES PUBLICAS"/>
    <x v="0"/>
    <x v="0"/>
    <x v="2"/>
    <s v="2.6 - BIENES MUEBLES, INMUEBLES E INTANGIBLES"/>
    <s v="2.6.2 - MOBILIARIO Y EQUIPO DE AUDIO, AUDIOVISUAL, RECREATIVO Y EDUCACIONAL"/>
    <s v="N"/>
    <s v="00 - N/A"/>
    <s v="70 - DONACION EXTERNA"/>
    <s v="(en blanco)"/>
    <s v="99 - MULTIPROVINCIAL"/>
    <n v="0"/>
    <n v="0"/>
    <n v="110000"/>
    <n v="0"/>
  </r>
  <r>
    <s v="2023"/>
    <x v="0"/>
    <x v="0"/>
    <x v="1"/>
    <x v="8"/>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1"/>
    <n v="0"/>
    <n v="1"/>
    <n v="0"/>
  </r>
  <r>
    <s v="2023"/>
    <x v="0"/>
    <x v="0"/>
    <x v="1"/>
    <x v="8"/>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1"/>
    <n v="0"/>
    <n v="1"/>
    <n v="0"/>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15500"/>
    <n v="0"/>
    <n v="160920.01"/>
    <n v="0"/>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36000"/>
    <n v="580320.04"/>
    <n v="600000"/>
    <n v="0"/>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0"/>
    <n v="0"/>
    <n v="0"/>
    <n v="0"/>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0"/>
    <n v="759999.98"/>
    <n v="920000"/>
    <n v="759999.98"/>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001568"/>
    <n v="1160201.9600000002"/>
    <n v="1583787.36"/>
    <n v="1160201.96"/>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80000"/>
    <n v="43658.04"/>
    <n v="80000"/>
    <n v="43658.04"/>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0000"/>
    <n v="26179.48"/>
    <n v="40000"/>
    <n v="26179.48"/>
  </r>
  <r>
    <s v="2023"/>
    <x v="0"/>
    <x v="0"/>
    <x v="1"/>
    <x v="8"/>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201600"/>
    <n v="0"/>
    <n v="80000"/>
    <n v="0"/>
  </r>
  <r>
    <s v="2023"/>
    <x v="0"/>
    <x v="0"/>
    <x v="1"/>
    <x v="8"/>
    <s v="2 - Poder Ejecutivo"/>
    <s v="0205 - MINISTERIO DE HACIENDA"/>
    <s v="0004 - DIRECCION GENERAL DE CONTRATACIONES PUBLICAS"/>
    <x v="0"/>
    <x v="0"/>
    <x v="2"/>
    <s v="2.6 - BIENES MUEBLES, INMUEBLES E INTANGIBLES"/>
    <s v="2.6.5 - MAQUINARIA, OTROS EQUIPOS Y HERRAMIENTAS"/>
    <s v="N"/>
    <s v="00 - N/A"/>
    <s v="70 - DONACION EXTERNA"/>
    <s v="(en blanco)"/>
    <s v="99 - MULTIPROVINCIAL"/>
    <n v="0"/>
    <n v="0"/>
    <n v="150000"/>
    <n v="0"/>
  </r>
  <r>
    <s v="2023"/>
    <x v="0"/>
    <x v="0"/>
    <x v="1"/>
    <x v="8"/>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6"/>
    <n v="1346932"/>
    <n v="1310590.6000000001"/>
  </r>
  <r>
    <s v="2023"/>
    <x v="0"/>
    <x v="0"/>
    <x v="1"/>
    <x v="8"/>
    <s v="2 - Poder Ejecutivo"/>
    <s v="0205 - MINISTERIO DE HACIENDA"/>
    <s v="0004 - DIRECCION GENERAL DE CONTRATACIONES PUBLICAS"/>
    <x v="0"/>
    <x v="0"/>
    <x v="2"/>
    <s v="2.6 - BIENES MUEBLES, INMUEBLES E INTANGIBLES"/>
    <s v="2.6.6 - EQUIPOS DE DEFENSA Y SEGURIDAD"/>
    <s v="N"/>
    <s v="00 - N/A"/>
    <s v="70 - DONACION EXTERNA"/>
    <s v="(en blanco)"/>
    <s v="99 - MULTIPROVINCIAL"/>
    <n v="0"/>
    <n v="0"/>
    <n v="100000"/>
    <n v="0"/>
  </r>
  <r>
    <s v="2023"/>
    <x v="0"/>
    <x v="0"/>
    <x v="1"/>
    <x v="8"/>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8"/>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5977820.8099999996"/>
    <n v="5573795.7400000002"/>
  </r>
  <r>
    <s v="2023"/>
    <x v="0"/>
    <x v="0"/>
    <x v="1"/>
    <x v="8"/>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195000"/>
    <n v="2444684.5"/>
    <n v="0"/>
  </r>
  <r>
    <s v="2023"/>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8"/>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8"/>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000000"/>
    <n v="1788667.56"/>
    <n v="1250000"/>
    <n v="1615443.56"/>
  </r>
  <r>
    <s v="2023"/>
    <x v="0"/>
    <x v="0"/>
    <x v="1"/>
    <x v="8"/>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350000"/>
    <n v="0"/>
    <n v="350000"/>
    <n v="0"/>
  </r>
  <r>
    <s v="2023"/>
    <x v="0"/>
    <x v="0"/>
    <x v="1"/>
    <x v="8"/>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250000"/>
    <n v="0"/>
    <n v="250000"/>
    <n v="0"/>
  </r>
  <r>
    <s v="2023"/>
    <x v="0"/>
    <x v="0"/>
    <x v="1"/>
    <x v="8"/>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50000"/>
    <n v="68354.44"/>
    <n v="150000"/>
    <n v="68354.44"/>
  </r>
  <r>
    <s v="2023"/>
    <x v="0"/>
    <x v="0"/>
    <x v="1"/>
    <x v="8"/>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69000"/>
    <n v="0"/>
    <n v="69000"/>
    <n v="0"/>
  </r>
  <r>
    <s v="2023"/>
    <x v="0"/>
    <x v="0"/>
    <x v="1"/>
    <x v="8"/>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50000"/>
    <n v="0"/>
    <n v="50000"/>
    <n v="0"/>
  </r>
  <r>
    <s v="2023"/>
    <x v="0"/>
    <x v="0"/>
    <x v="1"/>
    <x v="8"/>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00000"/>
    <n v="0"/>
    <n v="50000"/>
    <n v="0"/>
  </r>
  <r>
    <s v="2023"/>
    <x v="0"/>
    <x v="0"/>
    <x v="1"/>
    <x v="8"/>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50000"/>
    <n v="0"/>
    <n v="50000"/>
    <n v="0"/>
  </r>
  <r>
    <s v="2023"/>
    <x v="0"/>
    <x v="0"/>
    <x v="1"/>
    <x v="8"/>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150000"/>
    <n v="0"/>
    <n v="50000"/>
    <n v="0"/>
  </r>
  <r>
    <s v="2023"/>
    <x v="0"/>
    <x v="0"/>
    <x v="1"/>
    <x v="8"/>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100000"/>
    <n v="0"/>
    <n v="100000"/>
    <n v="0"/>
  </r>
  <r>
    <s v="2023"/>
    <x v="0"/>
    <x v="0"/>
    <x v="1"/>
    <x v="8"/>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8"/>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50000"/>
    <n v="0"/>
  </r>
  <r>
    <s v="2023"/>
    <x v="0"/>
    <x v="0"/>
    <x v="1"/>
    <x v="8"/>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135000"/>
    <n v="0"/>
    <n v="0"/>
    <n v="0"/>
  </r>
  <r>
    <s v="2023"/>
    <x v="0"/>
    <x v="0"/>
    <x v="1"/>
    <x v="8"/>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309000"/>
    <n v="0"/>
    <n v="288000"/>
    <n v="0"/>
  </r>
  <r>
    <s v="2023"/>
    <x v="0"/>
    <x v="0"/>
    <x v="1"/>
    <x v="8"/>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144000"/>
    <n v="112796.2"/>
    <n v="133487.20000000001"/>
    <n v="112796.2"/>
  </r>
  <r>
    <s v="2023"/>
    <x v="0"/>
    <x v="0"/>
    <x v="1"/>
    <x v="8"/>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8"/>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573801.30000000005"/>
    <n v="312474.62"/>
  </r>
  <r>
    <s v="2023"/>
    <x v="0"/>
    <x v="0"/>
    <x v="1"/>
    <x v="8"/>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0"/>
    <n v="318450"/>
    <n v="0"/>
  </r>
  <r>
    <s v="2023"/>
    <x v="0"/>
    <x v="0"/>
    <x v="1"/>
    <x v="8"/>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0"/>
    <n v="30000"/>
    <n v="0"/>
  </r>
  <r>
    <s v="2023"/>
    <x v="0"/>
    <x v="0"/>
    <x v="1"/>
    <x v="8"/>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0"/>
    <n v="0"/>
  </r>
  <r>
    <s v="2023"/>
    <x v="0"/>
    <x v="0"/>
    <x v="1"/>
    <x v="8"/>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680583"/>
    <n v="240000.25"/>
  </r>
  <r>
    <s v="2023"/>
    <x v="0"/>
    <x v="0"/>
    <x v="1"/>
    <x v="8"/>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0"/>
    <n v="57800"/>
    <n v="0"/>
  </r>
  <r>
    <s v="2023"/>
    <x v="0"/>
    <x v="0"/>
    <x v="1"/>
    <x v="8"/>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3761400"/>
    <n v="0"/>
  </r>
  <r>
    <s v="2023"/>
    <x v="0"/>
    <x v="0"/>
    <x v="1"/>
    <x v="8"/>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86132"/>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36000"/>
    <n v="0"/>
    <n v="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387310"/>
    <n v="0"/>
    <n v="38731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0"/>
    <n v="0"/>
    <n v="49200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110545"/>
    <n v="0"/>
    <n v="110545"/>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46000"/>
    <n v="0"/>
    <n v="4600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14160"/>
    <n v="9508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10200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7500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15340"/>
    <n v="15450"/>
    <n v="0"/>
  </r>
  <r>
    <s v="2023"/>
    <x v="0"/>
    <x v="0"/>
    <x v="1"/>
    <x v="8"/>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3776.73"/>
    <n v="7120"/>
    <n v="0"/>
  </r>
  <r>
    <s v="2023"/>
    <x v="0"/>
    <x v="0"/>
    <x v="1"/>
    <x v="8"/>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8"/>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8"/>
    <s v="2 - Poder Ejecutivo"/>
    <s v="0205 - MINISTERIO DE HACIENDA"/>
    <s v="0006 - CENTRO DE CAPACITACIÓN EN POLITICA Y GESTION FISCAL"/>
    <x v="0"/>
    <x v="0"/>
    <x v="2"/>
    <s v="2.7 - OBRAS"/>
    <s v="2.7.1 - OBRAS EN EDIFICACIONES"/>
    <s v="N"/>
    <s v="00 - N/A"/>
    <s v="70 - DONACION EXTERNA"/>
    <s v="(en blanco)"/>
    <s v="01 - DISTRITO NACIONAL"/>
    <n v="0"/>
    <n v="3111129.04"/>
    <n v="10085089"/>
    <n v="984526.08"/>
  </r>
  <r>
    <s v="2023"/>
    <x v="0"/>
    <x v="0"/>
    <x v="1"/>
    <x v="8"/>
    <s v="2 - Poder Ejecutivo"/>
    <s v="0205 - MINISTERIO DE HACIENDA"/>
    <s v="0006 - CENTRO DE CAPACITACIÓN EN POLITICA Y GESTION FISCAL"/>
    <x v="0"/>
    <x v="0"/>
    <x v="2"/>
    <s v="2.7 - OBRAS"/>
    <s v="2.7.1 - OBRAS EN EDIFICACIONES"/>
    <s v="N"/>
    <s v="00 - N/A"/>
    <s v="70 - DONACION EXTERNA"/>
    <s v="(en blanco)"/>
    <s v="01 - DISTRITO NACIONAL"/>
    <n v="0"/>
    <n v="194500"/>
    <n v="594500"/>
    <n v="97350"/>
  </r>
  <r>
    <s v="2023"/>
    <x v="0"/>
    <x v="0"/>
    <x v="1"/>
    <x v="8"/>
    <s v="2 - Poder Ejecutivo"/>
    <s v="0205 - MINISTERIO DE HACIENDA"/>
    <s v="0008 - TESORERIA NACIONAL"/>
    <x v="0"/>
    <x v="0"/>
    <x v="2"/>
    <s v="2.6 - BIENES MUEBLES, INMUEBLES E INTANGIBLES"/>
    <s v="2.6.1 - MOBILIARIO Y EQUIPO"/>
    <s v="N"/>
    <s v="00 - N/A"/>
    <s v="10 - FONDO GENERAL"/>
    <s v="(en blanco)"/>
    <s v="01 - DISTRITO NACIONAL"/>
    <n v="784992"/>
    <n v="669559.59"/>
    <n v="784992"/>
    <n v="669559.59"/>
  </r>
  <r>
    <s v="2023"/>
    <x v="0"/>
    <x v="0"/>
    <x v="1"/>
    <x v="8"/>
    <s v="2 - Poder Ejecutivo"/>
    <s v="0205 - MINISTERIO DE HACIENDA"/>
    <s v="0008 - TESORERIA NACIONAL"/>
    <x v="0"/>
    <x v="0"/>
    <x v="2"/>
    <s v="2.6 - BIENES MUEBLES, INMUEBLES E INTANGIBLES"/>
    <s v="2.6.1 - MOBILIARIO Y EQUIPO"/>
    <s v="N"/>
    <s v="00 - N/A"/>
    <s v="10 - FONDO GENERAL"/>
    <s v="(en blanco)"/>
    <s v="01 - DISTRITO NACIONAL"/>
    <n v="30000"/>
    <n v="113952.6"/>
    <n v="30000"/>
    <n v="113952.6"/>
  </r>
  <r>
    <s v="2023"/>
    <x v="0"/>
    <x v="0"/>
    <x v="1"/>
    <x v="8"/>
    <s v="2 - Poder Ejecutivo"/>
    <s v="0205 - MINISTERIO DE HACIENDA"/>
    <s v="0008 - TESORERIA NACIONAL"/>
    <x v="0"/>
    <x v="0"/>
    <x v="2"/>
    <s v="2.6 - BIENES MUEBLES, INMUEBLES E INTANGIBLES"/>
    <s v="2.6.1 - MOBILIARIO Y EQUIPO"/>
    <s v="N"/>
    <s v="00 - N/A"/>
    <s v="10 - FONDO GENERAL"/>
    <s v="(en blanco)"/>
    <s v="01 - DISTRITO NACIONAL"/>
    <n v="2950000"/>
    <n v="162102.01999999999"/>
    <n v="950000"/>
    <n v="162102.01999999999"/>
  </r>
  <r>
    <s v="2023"/>
    <x v="0"/>
    <x v="0"/>
    <x v="1"/>
    <x v="8"/>
    <s v="2 - Poder Ejecutivo"/>
    <s v="0205 - MINISTERIO DE HACIENDA"/>
    <s v="0008 - TESORERIA NACIONAL"/>
    <x v="0"/>
    <x v="0"/>
    <x v="2"/>
    <s v="2.6 - BIENES MUEBLES, INMUEBLES E INTANGIBLES"/>
    <s v="2.6.1 - MOBILIARIO Y EQUIPO"/>
    <s v="N"/>
    <s v="00 - N/A"/>
    <s v="10 - FONDO GENERAL"/>
    <s v="(en blanco)"/>
    <s v="01 - DISTRITO NACIONAL"/>
    <n v="180000"/>
    <n v="90065.01999999999"/>
    <n v="180000"/>
    <n v="86152.25"/>
  </r>
  <r>
    <s v="2023"/>
    <x v="0"/>
    <x v="0"/>
    <x v="1"/>
    <x v="8"/>
    <s v="2 - Poder Ejecutivo"/>
    <s v="0205 - MINISTERIO DE HACIENDA"/>
    <s v="0008 - TESORERIA NACIONAL"/>
    <x v="0"/>
    <x v="0"/>
    <x v="2"/>
    <s v="2.6 - BIENES MUEBLES, INMUEBLES E INTANGIBLES"/>
    <s v="2.6.1 - MOBILIARIO Y EQUIPO"/>
    <s v="N"/>
    <s v="00 - N/A"/>
    <s v="10 - FONDO GENERAL"/>
    <s v="(en blanco)"/>
    <s v="01 - DISTRITO NACIONAL"/>
    <n v="12000"/>
    <n v="0"/>
    <n v="12000"/>
    <n v="0"/>
  </r>
  <r>
    <s v="2023"/>
    <x v="0"/>
    <x v="0"/>
    <x v="1"/>
    <x v="8"/>
    <s v="2 - Poder Ejecutivo"/>
    <s v="0205 - MINISTERIO DE HACIENDA"/>
    <s v="0008 - TESORERIA NACIONAL"/>
    <x v="0"/>
    <x v="0"/>
    <x v="2"/>
    <s v="2.6 - BIENES MUEBLES, INMUEBLES E INTANGIBLES"/>
    <s v="2.6.1 - MOBILIARIO Y EQUIPO"/>
    <s v="N"/>
    <s v="00 - N/A"/>
    <s v="70 - DONACION EXTERNA"/>
    <s v="(en blanco)"/>
    <s v="01 - DISTRITO NACIONAL"/>
    <n v="0"/>
    <n v="0"/>
    <n v="38675"/>
    <n v="0"/>
  </r>
  <r>
    <s v="2023"/>
    <x v="0"/>
    <x v="0"/>
    <x v="1"/>
    <x v="8"/>
    <s v="2 - Poder Ejecutivo"/>
    <s v="0205 - MINISTERIO DE HACIENDA"/>
    <s v="0008 - TESORERIA NACIONAL"/>
    <x v="0"/>
    <x v="0"/>
    <x v="2"/>
    <s v="2.6 - BIENES MUEBLES, INMUEBLES E INTANGIBLES"/>
    <s v="2.6.1 - MOBILIARIO Y EQUIPO"/>
    <s v="N"/>
    <s v="00 - N/A"/>
    <s v="70 - DONACION EXTERNA"/>
    <s v="(en blanco)"/>
    <s v="01 - DISTRITO NACIONAL"/>
    <n v="0"/>
    <n v="804984.39999999991"/>
    <n v="804985.05"/>
    <n v="804984.4"/>
  </r>
  <r>
    <s v="2023"/>
    <x v="0"/>
    <x v="0"/>
    <x v="1"/>
    <x v="8"/>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60000"/>
    <n v="693999.98"/>
    <n v="847350"/>
    <n v="693999.98"/>
  </r>
  <r>
    <s v="2023"/>
    <x v="0"/>
    <x v="0"/>
    <x v="1"/>
    <x v="8"/>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00000"/>
    <n v="0"/>
    <n v="75000"/>
    <n v="0"/>
  </r>
  <r>
    <s v="2023"/>
    <x v="0"/>
    <x v="0"/>
    <x v="1"/>
    <x v="8"/>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0"/>
    <n v="51932.979999999996"/>
    <n v="38000"/>
    <n v="34810"/>
  </r>
  <r>
    <s v="2023"/>
    <x v="0"/>
    <x v="0"/>
    <x v="1"/>
    <x v="8"/>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8"/>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8"/>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0000"/>
    <n v="5247255"/>
    <n v="21000000"/>
    <n v="5247255"/>
  </r>
  <r>
    <s v="2023"/>
    <x v="0"/>
    <x v="0"/>
    <x v="1"/>
    <x v="8"/>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8000"/>
    <n v="184000.01"/>
    <n v="108000"/>
    <n v="0"/>
  </r>
  <r>
    <s v="2023"/>
    <x v="0"/>
    <x v="0"/>
    <x v="1"/>
    <x v="8"/>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2406125"/>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31000"/>
    <n v="137999.97"/>
    <n v="31000"/>
    <n v="137999.97"/>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800000"/>
    <n v="0"/>
    <n v="1162000"/>
    <n v="0"/>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0"/>
    <n v="1230000.02"/>
    <n v="500000"/>
    <n v="1230000.02"/>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75000"/>
    <n v="47014.74"/>
    <n v="75000"/>
    <n v="47014.74"/>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100000"/>
    <n v="114227.96"/>
    <n v="100000"/>
    <n v="114227.96"/>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150000"/>
    <n v="0"/>
    <n v="150000"/>
    <n v="0"/>
  </r>
  <r>
    <s v="2023"/>
    <x v="0"/>
    <x v="0"/>
    <x v="1"/>
    <x v="8"/>
    <s v="2 - Poder Ejecutivo"/>
    <s v="0205 - MINISTERIO DE HACIENDA"/>
    <s v="0008 - TESORERIA NACIONAL"/>
    <x v="0"/>
    <x v="0"/>
    <x v="2"/>
    <s v="2.6 - BIENES MUEBLES, INMUEBLES E INTANGIBLES"/>
    <s v="2.6.5 - MAQUINARIA, OTROS EQUIPOS Y HERRAMIENTAS"/>
    <s v="N"/>
    <s v="00 - N/A"/>
    <s v="10 - FONDO GENERAL"/>
    <s v="(en blanco)"/>
    <s v="01 - DISTRITO NACIONAL"/>
    <n v="20000"/>
    <n v="0"/>
    <n v="20000"/>
    <n v="0"/>
  </r>
  <r>
    <s v="2023"/>
    <x v="0"/>
    <x v="0"/>
    <x v="1"/>
    <x v="8"/>
    <s v="2 - Poder Ejecutivo"/>
    <s v="0205 - MINISTERIO DE HACIENDA"/>
    <s v="0008 - TESORERIA NACIONAL"/>
    <x v="0"/>
    <x v="0"/>
    <x v="2"/>
    <s v="2.6 - BIENES MUEBLES, INMUEBLES E INTANGIBLES"/>
    <s v="2.6.6 - EQUIPOS DE DEFENSA Y SEGURIDAD"/>
    <s v="N"/>
    <s v="00 - N/A"/>
    <s v="10 - FONDO GENERAL"/>
    <s v="(en blanco)"/>
    <s v="01 - DISTRITO NACIONAL"/>
    <n v="30000"/>
    <n v="11493.2"/>
    <n v="1558434.76"/>
    <n v="0"/>
  </r>
  <r>
    <s v="2023"/>
    <x v="0"/>
    <x v="0"/>
    <x v="1"/>
    <x v="8"/>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8"/>
    <s v="2 - Poder Ejecutivo"/>
    <s v="0205 - MINISTERIO DE HACIENDA"/>
    <s v="0009 - DIRECCIÓN GENERAL DE CONTABILIDAD GUBERNAMENTAL"/>
    <x v="0"/>
    <x v="0"/>
    <x v="2"/>
    <s v="2.6 - BIENES MUEBLES, INMUEBLES E INTANGIBLES"/>
    <s v="2.6.1 - MOBILIARIO Y EQUIPO"/>
    <s v="N"/>
    <s v="00 - N/A"/>
    <s v="10 - FONDO GENERAL"/>
    <s v="(en blanco)"/>
    <s v="01 - DISTRITO NACIONAL"/>
    <n v="20786"/>
    <n v="237359.78"/>
    <n v="3736260"/>
    <n v="90791.98000000001"/>
  </r>
  <r>
    <s v="2023"/>
    <x v="0"/>
    <x v="0"/>
    <x v="1"/>
    <x v="8"/>
    <s v="2 - Poder Ejecutivo"/>
    <s v="0205 - MINISTERIO DE HACIENDA"/>
    <s v="0009 - DIRECCIÓN GENERAL DE CONTABILIDAD GUBERNAMENTAL"/>
    <x v="0"/>
    <x v="0"/>
    <x v="2"/>
    <s v="2.6 - BIENES MUEBLES, INMUEBLES E INTANGIBLES"/>
    <s v="2.6.1 - MOBILIARIO Y EQUIPO"/>
    <s v="N"/>
    <s v="00 - N/A"/>
    <s v="10 - FONDO GENERAL"/>
    <s v="(en blanco)"/>
    <s v="01 - DISTRITO NACIONAL"/>
    <n v="561000"/>
    <n v="3000095.25"/>
    <n v="3021884"/>
    <n v="3000095.25"/>
  </r>
  <r>
    <s v="2023"/>
    <x v="0"/>
    <x v="0"/>
    <x v="1"/>
    <x v="8"/>
    <s v="2 - Poder Ejecutivo"/>
    <s v="0205 - MINISTERIO DE HACIENDA"/>
    <s v="0009 - DIRECCIÓN GENERAL DE CONTABILIDAD GUBERNAMENTAL"/>
    <x v="0"/>
    <x v="0"/>
    <x v="2"/>
    <s v="2.6 - BIENES MUEBLES, INMUEBLES E INTANGIBLES"/>
    <s v="2.6.1 - MOBILIARIO Y EQUIPO"/>
    <s v="N"/>
    <s v="00 - N/A"/>
    <s v="10 - FONDO GENERAL"/>
    <s v="(en blanco)"/>
    <s v="01 - DISTRITO NACIONAL"/>
    <n v="104000"/>
    <n v="20119"/>
    <n v="22199"/>
    <n v="20119"/>
  </r>
  <r>
    <s v="2023"/>
    <x v="0"/>
    <x v="0"/>
    <x v="1"/>
    <x v="8"/>
    <s v="2 - Poder Ejecutivo"/>
    <s v="0205 - MINISTERIO DE HACIENDA"/>
    <s v="0009 - DIRECCIÓN GENERAL DE CONTABILIDAD GUBERNAMENTAL"/>
    <x v="0"/>
    <x v="0"/>
    <x v="2"/>
    <s v="2.6 - BIENES MUEBLES, INMUEBLES E INTANGIBLES"/>
    <s v="2.6.1 - MOBILIARIO Y EQUIPO"/>
    <s v="N"/>
    <s v="00 - N/A"/>
    <s v="10 - FONDO GENERAL"/>
    <s v="(en blanco)"/>
    <s v="01 - DISTRITO NACIONAL"/>
    <n v="0"/>
    <n v="36904.5"/>
    <n v="37000"/>
    <n v="36904.5"/>
  </r>
  <r>
    <s v="2023"/>
    <x v="0"/>
    <x v="0"/>
    <x v="1"/>
    <x v="8"/>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0"/>
    <n v="500000"/>
    <n v="0"/>
  </r>
  <r>
    <s v="2023"/>
    <x v="0"/>
    <x v="0"/>
    <x v="1"/>
    <x v="8"/>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1123721.26"/>
    <n v="1741000"/>
    <n v="867297.89"/>
  </r>
  <r>
    <s v="2023"/>
    <x v="0"/>
    <x v="0"/>
    <x v="1"/>
    <x v="8"/>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60013"/>
    <n v="182700"/>
    <n v="160013"/>
  </r>
  <r>
    <s v="2023"/>
    <x v="0"/>
    <x v="0"/>
    <x v="1"/>
    <x v="8"/>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32199.72"/>
    <n v="44200"/>
    <n v="32199.72"/>
  </r>
  <r>
    <s v="2023"/>
    <x v="0"/>
    <x v="0"/>
    <x v="1"/>
    <x v="8"/>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1600"/>
    <n v="31600"/>
  </r>
  <r>
    <s v="2023"/>
    <x v="0"/>
    <x v="0"/>
    <x v="1"/>
    <x v="8"/>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01 - DISTRITO NACIONAL"/>
    <n v="0"/>
    <n v="0"/>
    <n v="5000000"/>
    <n v="0"/>
  </r>
  <r>
    <s v="2023"/>
    <x v="0"/>
    <x v="0"/>
    <x v="1"/>
    <x v="8"/>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0"/>
    <n v="70300.160000000003"/>
    <n v="72310"/>
    <n v="70300.160000000003"/>
  </r>
  <r>
    <s v="2023"/>
    <x v="0"/>
    <x v="0"/>
    <x v="1"/>
    <x v="8"/>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441000"/>
    <n v="0"/>
    <n v="74250"/>
    <n v="0"/>
  </r>
  <r>
    <s v="2023"/>
    <x v="0"/>
    <x v="0"/>
    <x v="1"/>
    <x v="8"/>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0"/>
    <n v="0"/>
    <n v="180000"/>
    <n v="0"/>
  </r>
  <r>
    <s v="2023"/>
    <x v="0"/>
    <x v="0"/>
    <x v="1"/>
    <x v="8"/>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2626000"/>
    <n v="2356979.4299999997"/>
    <n v="2356980"/>
    <n v="2356979.4299999997"/>
  </r>
  <r>
    <s v="2023"/>
    <x v="0"/>
    <x v="0"/>
    <x v="1"/>
    <x v="8"/>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12700"/>
    <n v="0"/>
    <n v="76010"/>
    <n v="0"/>
  </r>
  <r>
    <s v="2023"/>
    <x v="0"/>
    <x v="0"/>
    <x v="1"/>
    <x v="8"/>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16000"/>
    <n v="28800.37"/>
    <n v="38950"/>
    <n v="21240.37"/>
  </r>
  <r>
    <s v="2023"/>
    <x v="0"/>
    <x v="0"/>
    <x v="1"/>
    <x v="8"/>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8"/>
    <s v="2 - Poder Ejecutivo"/>
    <s v="0205 - MINISTERIO DE HACIENDA"/>
    <s v="0010 - DIRECCION GENERAL  DE PRESUPUESTO"/>
    <x v="0"/>
    <x v="0"/>
    <x v="2"/>
    <s v="2.6 - BIENES MUEBLES, INMUEBLES E INTANGIBLES"/>
    <s v="2.6.1 - MOBILIARIO Y EQUIPO"/>
    <s v="N"/>
    <s v="00 - N/A"/>
    <s v="10 - FONDO GENERAL"/>
    <s v="(en blanco)"/>
    <s v="01 - DISTRITO NACIONAL"/>
    <n v="500000"/>
    <n v="255359.84"/>
    <n v="500000"/>
    <n v="0"/>
  </r>
  <r>
    <s v="2023"/>
    <x v="0"/>
    <x v="0"/>
    <x v="1"/>
    <x v="8"/>
    <s v="2 - Poder Ejecutivo"/>
    <s v="0205 - MINISTERIO DE HACIENDA"/>
    <s v="0010 - DIRECCION GENERAL  DE PRESUPUESTO"/>
    <x v="0"/>
    <x v="0"/>
    <x v="2"/>
    <s v="2.6 - BIENES MUEBLES, INMUEBLES E INTANGIBLES"/>
    <s v="2.6.1 - MOBILIARIO Y EQUIPO"/>
    <s v="N"/>
    <s v="00 - N/A"/>
    <s v="10 - FONDO GENERAL"/>
    <s v="(en blanco)"/>
    <s v="01 - DISTRITO NACIONAL"/>
    <n v="9574086"/>
    <n v="973110.06"/>
    <n v="6118471.75"/>
    <n v="518507.98"/>
  </r>
  <r>
    <s v="2023"/>
    <x v="0"/>
    <x v="0"/>
    <x v="1"/>
    <x v="8"/>
    <s v="2 - Poder Ejecutivo"/>
    <s v="0205 - MINISTERIO DE HACIENDA"/>
    <s v="0010 - DIRECCION GENERAL  DE PRESUPUESTO"/>
    <x v="0"/>
    <x v="0"/>
    <x v="2"/>
    <s v="2.6 - BIENES MUEBLES, INMUEBLES E INTANGIBLES"/>
    <s v="2.6.1 - MOBILIARIO Y EQUIPO"/>
    <s v="N"/>
    <s v="00 - N/A"/>
    <s v="10 - FONDO GENERAL"/>
    <s v="(en blanco)"/>
    <s v="01 - DISTRITO NACIONAL"/>
    <n v="73500"/>
    <n v="8791"/>
    <n v="73500"/>
    <n v="8791"/>
  </r>
  <r>
    <s v="2023"/>
    <x v="0"/>
    <x v="0"/>
    <x v="1"/>
    <x v="8"/>
    <s v="2 - Poder Ejecutivo"/>
    <s v="0205 - MINISTERIO DE HACIENDA"/>
    <s v="0010 - DIRECCION GENERAL  DE PRESUPUESTO"/>
    <x v="0"/>
    <x v="0"/>
    <x v="2"/>
    <s v="2.6 - BIENES MUEBLES, INMUEBLES E INTANGIBLES"/>
    <s v="2.6.1 - MOBILIARIO Y EQUIPO"/>
    <s v="N"/>
    <s v="00 - N/A"/>
    <s v="10 - FONDO GENERAL"/>
    <s v="(en blanco)"/>
    <s v="01 - DISTRITO NACIONAL"/>
    <n v="50000"/>
    <n v="0"/>
    <n v="35000"/>
    <n v="0"/>
  </r>
  <r>
    <s v="2023"/>
    <x v="0"/>
    <x v="0"/>
    <x v="1"/>
    <x v="8"/>
    <s v="2 - Poder Ejecutivo"/>
    <s v="0205 - MINISTERIO DE HACIENDA"/>
    <s v="0010 - DIRECCION GENERAL  DE PRESUPUESTO"/>
    <x v="0"/>
    <x v="0"/>
    <x v="2"/>
    <s v="2.6 - BIENES MUEBLES, INMUEBLES E INTANGIBLES"/>
    <s v="2.6.1 - MOBILIARIO Y EQUIPO"/>
    <s v="N"/>
    <s v="00 - N/A"/>
    <s v="70 - DONACION EXTERNA"/>
    <s v="(en blanco)"/>
    <s v="01 - DISTRITO NACIONAL"/>
    <n v="0"/>
    <n v="3639948.96"/>
    <n v="24908710.559999999"/>
    <n v="3154089.1500000004"/>
  </r>
  <r>
    <s v="2023"/>
    <x v="0"/>
    <x v="0"/>
    <x v="1"/>
    <x v="8"/>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332532.13999999996"/>
    <n v="332552"/>
    <n v="53204.78"/>
  </r>
  <r>
    <s v="2023"/>
    <x v="0"/>
    <x v="0"/>
    <x v="1"/>
    <x v="8"/>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8"/>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8"/>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6304614"/>
    <n v="6350614"/>
    <n v="0"/>
  </r>
  <r>
    <s v="2023"/>
    <x v="0"/>
    <x v="0"/>
    <x v="1"/>
    <x v="8"/>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0"/>
    <n v="0"/>
    <n v="10000"/>
    <n v="0"/>
  </r>
  <r>
    <s v="2023"/>
    <x v="0"/>
    <x v="0"/>
    <x v="1"/>
    <x v="8"/>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0"/>
    <n v="24449.599999999999"/>
    <n v="60000"/>
    <n v="24449.599999999999"/>
  </r>
  <r>
    <s v="2023"/>
    <x v="0"/>
    <x v="0"/>
    <x v="1"/>
    <x v="8"/>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500000"/>
    <n v="0"/>
    <n v="0"/>
    <n v="0"/>
  </r>
  <r>
    <s v="2023"/>
    <x v="0"/>
    <x v="0"/>
    <x v="1"/>
    <x v="8"/>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0"/>
    <n v="346005.52"/>
    <n v="660728"/>
    <n v="104105.51999999999"/>
  </r>
  <r>
    <s v="2023"/>
    <x v="0"/>
    <x v="0"/>
    <x v="1"/>
    <x v="8"/>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00000"/>
    <n v="90071.52"/>
    <n v="160072"/>
    <n v="0"/>
  </r>
  <r>
    <s v="2023"/>
    <x v="0"/>
    <x v="0"/>
    <x v="1"/>
    <x v="8"/>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0"/>
    <n v="3540"/>
    <n v="100000"/>
    <n v="3540"/>
  </r>
  <r>
    <s v="2023"/>
    <x v="0"/>
    <x v="0"/>
    <x v="1"/>
    <x v="8"/>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500000"/>
    <n v="18290"/>
    <n v="40000"/>
    <n v="18290"/>
  </r>
  <r>
    <s v="2023"/>
    <x v="0"/>
    <x v="0"/>
    <x v="1"/>
    <x v="8"/>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8"/>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0"/>
    <n v="0"/>
  </r>
  <r>
    <s v="2023"/>
    <x v="0"/>
    <x v="0"/>
    <x v="1"/>
    <x v="8"/>
    <s v="2 - Poder Ejecutivo"/>
    <s v="0205 - MINISTERIO DE HACIENDA"/>
    <s v="0010 - DIRECCION GENERAL  DE PRESUPUESTO"/>
    <x v="0"/>
    <x v="0"/>
    <x v="2"/>
    <s v="2.6 - BIENES MUEBLES, INMUEBLES E INTANGIBLES"/>
    <s v="2.6.8 - BIENES INTANGIBLES"/>
    <s v="N"/>
    <s v="00 - N/A"/>
    <s v="10 - FONDO GENERAL"/>
    <s v="(en blanco)"/>
    <s v="01 - DISTRITO NACIONAL"/>
    <n v="1693320"/>
    <n v="0"/>
    <n v="93320"/>
    <n v="0"/>
  </r>
  <r>
    <s v="2023"/>
    <x v="0"/>
    <x v="0"/>
    <x v="1"/>
    <x v="8"/>
    <s v="2 - Poder Ejecutivo"/>
    <s v="0205 - MINISTERIO DE HACIENDA"/>
    <s v="0011 - DIRECCION GENERAL DE CREDITO PUBLICO"/>
    <x v="0"/>
    <x v="0"/>
    <x v="2"/>
    <s v="2.6 - BIENES MUEBLES, INMUEBLES E INTANGIBLES"/>
    <s v="2.6.1 - MOBILIARIO Y EQUIPO"/>
    <s v="N"/>
    <s v="00 - N/A"/>
    <s v="10 - FONDO GENERAL"/>
    <s v="(en blanco)"/>
    <s v="01 - DISTRITO NACIONAL"/>
    <n v="1000000"/>
    <n v="0"/>
    <n v="1000000"/>
    <n v="0"/>
  </r>
  <r>
    <s v="2023"/>
    <x v="0"/>
    <x v="0"/>
    <x v="1"/>
    <x v="8"/>
    <s v="2 - Poder Ejecutivo"/>
    <s v="0205 - MINISTERIO DE HACIENDA"/>
    <s v="0011 - DIRECCION GENERAL DE CREDITO PUBLICO"/>
    <x v="0"/>
    <x v="0"/>
    <x v="2"/>
    <s v="2.6 - BIENES MUEBLES, INMUEBLES E INTANGIBLES"/>
    <s v="2.6.1 - MOBILIARIO Y EQUIPO"/>
    <s v="N"/>
    <s v="00 - N/A"/>
    <s v="10 - FONDO GENERAL"/>
    <s v="(en blanco)"/>
    <s v="01 - DISTRITO NACIONAL"/>
    <n v="1000000"/>
    <n v="1103090.06"/>
    <n v="1000000"/>
    <n v="1103090.06"/>
  </r>
  <r>
    <s v="2023"/>
    <x v="0"/>
    <x v="0"/>
    <x v="1"/>
    <x v="8"/>
    <s v="2 - Poder Ejecutivo"/>
    <s v="0205 - MINISTERIO DE HACIENDA"/>
    <s v="0011 - DIRECCION GENERAL DE CREDITO PUBLICO"/>
    <x v="0"/>
    <x v="0"/>
    <x v="2"/>
    <s v="2.6 - BIENES MUEBLES, INMUEBLES E INTANGIBLES"/>
    <s v="2.6.1 - MOBILIARIO Y EQUIPO"/>
    <s v="N"/>
    <s v="00 - N/A"/>
    <s v="10 - FONDO GENERAL"/>
    <s v="(en blanco)"/>
    <s v="01 - DISTRITO NACIONAL"/>
    <n v="700000"/>
    <n v="0"/>
    <n v="700000"/>
    <n v="0"/>
  </r>
  <r>
    <s v="2023"/>
    <x v="0"/>
    <x v="0"/>
    <x v="1"/>
    <x v="8"/>
    <s v="2 - Poder Ejecutivo"/>
    <s v="0205 - MINISTERIO DE HACIENDA"/>
    <s v="0011 - DIRECCION GENERAL DE CREDITO PUBLICO"/>
    <x v="0"/>
    <x v="0"/>
    <x v="2"/>
    <s v="2.6 - BIENES MUEBLES, INMUEBLES E INTANGIBLES"/>
    <s v="2.6.1 - MOBILIARIO Y EQUIPO"/>
    <s v="N"/>
    <s v="00 - N/A"/>
    <s v="10 - FONDO GENERAL"/>
    <s v="(en blanco)"/>
    <s v="01 - DISTRITO NACIONAL"/>
    <n v="300000"/>
    <n v="0"/>
    <n v="300000"/>
    <n v="0"/>
  </r>
  <r>
    <s v="2023"/>
    <x v="0"/>
    <x v="0"/>
    <x v="1"/>
    <x v="8"/>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8"/>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8"/>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8"/>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0"/>
    <n v="1160390"/>
    <n v="0"/>
  </r>
  <r>
    <s v="2023"/>
    <x v="0"/>
    <x v="0"/>
    <x v="1"/>
    <x v="8"/>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0"/>
    <n v="4168000"/>
    <n v="0"/>
  </r>
  <r>
    <s v="2023"/>
    <x v="0"/>
    <x v="0"/>
    <x v="1"/>
    <x v="8"/>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8"/>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01 - DISTRITO NACIONAL"/>
    <n v="0"/>
    <n v="0"/>
    <n v="150000"/>
    <n v="0"/>
  </r>
  <r>
    <s v="2023"/>
    <x v="0"/>
    <x v="0"/>
    <x v="1"/>
    <x v="8"/>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01 - DISTRITO NACIONAL"/>
    <n v="0"/>
    <n v="0"/>
    <n v="45000"/>
    <n v="0"/>
  </r>
  <r>
    <s v="2023"/>
    <x v="0"/>
    <x v="0"/>
    <x v="1"/>
    <x v="8"/>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8095940"/>
    <n v="8100000"/>
    <n v="0"/>
  </r>
  <r>
    <s v="2023"/>
    <x v="0"/>
    <x v="0"/>
    <x v="1"/>
    <x v="8"/>
    <s v="2 - Poder Ejecutivo"/>
    <s v="0205 - MINISTERIO DE HACIENDA"/>
    <s v="0012 - DIRECCION GENERAL DE JUBILACIONES Y PENSIONES A CARGO DEL ESTADO"/>
    <x v="0"/>
    <x v="0"/>
    <x v="2"/>
    <s v="2.6 - BIENES MUEBLES, INMUEBLES E INTANGIBLES"/>
    <s v="2.6.5 - MAQUINARIA, OTROS EQUIPOS Y HERRAMIENTAS"/>
    <s v="N"/>
    <s v="00 - N/A"/>
    <s v="10 - FONDO GENERAL"/>
    <s v="(en blanco)"/>
    <s v="01 - DISTRITO NACIONAL"/>
    <n v="0"/>
    <n v="0"/>
    <n v="180000"/>
    <n v="0"/>
  </r>
  <r>
    <s v="2023"/>
    <x v="0"/>
    <x v="0"/>
    <x v="1"/>
    <x v="8"/>
    <s v="2 - Poder Ejecutivo"/>
    <s v="0205 - MINISTERIO DE HACIENDA"/>
    <s v="0012 - DIRECCION GENERAL DE JUBILACIONES Y PENSIONES A CARGO DEL ESTADO"/>
    <x v="0"/>
    <x v="0"/>
    <x v="2"/>
    <s v="2.6 - BIENES MUEBLES, INMUEBLES E INTANGIBLES"/>
    <s v="2.6.5 - MAQUINARIA, OTROS EQUIPOS Y HERRAMIENTAS"/>
    <s v="N"/>
    <s v="00 - N/A"/>
    <s v="10 - FONDO GENERAL"/>
    <s v="(en blanco)"/>
    <s v="01 - DISTRITO NACIONAL"/>
    <n v="0"/>
    <n v="0"/>
    <n v="18500"/>
    <n v="0"/>
  </r>
  <r>
    <s v="2023"/>
    <x v="0"/>
    <x v="0"/>
    <x v="1"/>
    <x v="8"/>
    <s v="2 - Poder Ejecutivo"/>
    <s v="0205 - MINISTERIO DE HACIENDA"/>
    <s v="0012 - DIRECCION GENERAL DE JUBILACIONES Y PENSIONES A CARGO DEL ESTADO"/>
    <x v="0"/>
    <x v="0"/>
    <x v="2"/>
    <s v="2.6 - BIENES MUEBLES, INMUEBLES E INTANGIBLES"/>
    <s v="2.6.9 - EDIFICIOS, ESTRUCTURAS, TIERRAS, TERRENOS Y OBJETOS DE VALOR"/>
    <s v="N"/>
    <s v="00 - N/A"/>
    <s v="10 - FONDO GENERAL"/>
    <s v="(en blanco)"/>
    <s v="01 - DISTRITO NACIONAL"/>
    <n v="0"/>
    <n v="0"/>
    <n v="40000"/>
    <n v="0"/>
  </r>
  <r>
    <s v="2023"/>
    <x v="0"/>
    <x v="0"/>
    <x v="1"/>
    <x v="8"/>
    <s v="2 - Poder Ejecutivo"/>
    <s v="0206 - MINISTERIO DE EDUCACIÓN"/>
    <s v="0001 - MINISTERIO DE EDUCACION"/>
    <x v="2"/>
    <x v="3"/>
    <x v="7"/>
    <s v="2.6 - BIENES MUEBLES, INMUEBLES E INTANGIBLES"/>
    <s v="2.6.1 - MOBILIARIO Y EQUIPO"/>
    <s v="N"/>
    <s v="00 - N/A"/>
    <s v="10 - FONDO GENERAL"/>
    <s v="(en blanco)"/>
    <s v="99 - MULTIPROVINCIAL"/>
    <n v="48200"/>
    <n v="0"/>
    <n v="48200"/>
    <n v="0"/>
  </r>
  <r>
    <s v="2023"/>
    <x v="0"/>
    <x v="0"/>
    <x v="1"/>
    <x v="8"/>
    <s v="2 - Poder Ejecutivo"/>
    <s v="0206 - MINISTERIO DE EDUCACIÓN"/>
    <s v="0001 - MINISTERIO DE EDUCACION"/>
    <x v="2"/>
    <x v="3"/>
    <x v="7"/>
    <s v="2.6 - BIENES MUEBLES, INMUEBLES E INTANGIBLES"/>
    <s v="2.6.1 - MOBILIARIO Y EQUIPO"/>
    <s v="N"/>
    <s v="00 - N/A"/>
    <s v="10 - FONDO GENERAL"/>
    <s v="(en blanco)"/>
    <s v="99 - MULTIPROVINCIAL"/>
    <n v="33000"/>
    <n v="0"/>
    <n v="33000"/>
    <n v="0"/>
  </r>
  <r>
    <s v="2023"/>
    <x v="0"/>
    <x v="0"/>
    <x v="1"/>
    <x v="8"/>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8"/>
    <s v="2 - Poder Ejecutivo"/>
    <s v="0206 - MINISTERIO DE EDUCACIÓN"/>
    <s v="0001 - MINISTERIO DE EDUCACION"/>
    <x v="1"/>
    <x v="8"/>
    <x v="33"/>
    <s v="2.6 - BIENES MUEBLES, INMUEBLES E INTANGIBLES"/>
    <s v="2.6.1 - MOBILIARIO Y EQUIPO"/>
    <s v="N"/>
    <s v="00 - N/A"/>
    <s v="10 - FONDO GENERAL"/>
    <s v="(en blanco)"/>
    <s v="99 - MULTIPROVINCIAL"/>
    <n v="23026423"/>
    <n v="29871296.270000003"/>
    <n v="40455899.269999996"/>
    <n v="25668938.120000001"/>
  </r>
  <r>
    <s v="2023"/>
    <x v="0"/>
    <x v="0"/>
    <x v="1"/>
    <x v="8"/>
    <s v="2 - Poder Ejecutivo"/>
    <s v="0206 - MINISTERIO DE EDUCACIÓN"/>
    <s v="0001 - MINISTERIO DE EDUCACION"/>
    <x v="1"/>
    <x v="8"/>
    <x v="33"/>
    <s v="2.6 - BIENES MUEBLES, INMUEBLES E INTANGIBLES"/>
    <s v="2.6.1 - MOBILIARIO Y EQUIPO"/>
    <s v="N"/>
    <s v="00 - N/A"/>
    <s v="10 - FONDO GENERAL"/>
    <s v="(en blanco)"/>
    <s v="99 - MULTIPROVINCIAL"/>
    <n v="0"/>
    <n v="1146287.3999999999"/>
    <n v="1146300"/>
    <n v="1146287.3999999999"/>
  </r>
  <r>
    <s v="2023"/>
    <x v="0"/>
    <x v="0"/>
    <x v="1"/>
    <x v="8"/>
    <s v="2 - Poder Ejecutivo"/>
    <s v="0206 - MINISTERIO DE EDUCACIÓN"/>
    <s v="0001 - MINISTERIO DE EDUCACION"/>
    <x v="1"/>
    <x v="8"/>
    <x v="33"/>
    <s v="2.6 - BIENES MUEBLES, INMUEBLES E INTANGIBLES"/>
    <s v="2.6.1 - MOBILIARIO Y EQUIPO"/>
    <s v="N"/>
    <s v="00 - N/A"/>
    <s v="10 - FONDO GENERAL"/>
    <s v="(en blanco)"/>
    <s v="99 - MULTIPROVINCIAL"/>
    <n v="11687000"/>
    <n v="0"/>
    <n v="3107469.5"/>
    <n v="0"/>
  </r>
  <r>
    <s v="2023"/>
    <x v="0"/>
    <x v="0"/>
    <x v="1"/>
    <x v="8"/>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948000"/>
    <n v="0"/>
    <n v="67116654"/>
    <n v="0"/>
  </r>
  <r>
    <s v="2023"/>
    <x v="0"/>
    <x v="0"/>
    <x v="1"/>
    <x v="8"/>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4488750"/>
    <n v="148621421.97"/>
    <n v="107929650"/>
    <n v="79571654.079999998"/>
  </r>
  <r>
    <s v="2023"/>
    <x v="0"/>
    <x v="0"/>
    <x v="1"/>
    <x v="8"/>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8"/>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567132.87000000011"/>
    <n v="0"/>
  </r>
  <r>
    <s v="2023"/>
    <x v="0"/>
    <x v="0"/>
    <x v="1"/>
    <x v="8"/>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8"/>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2"/>
    <n v="0"/>
  </r>
  <r>
    <s v="2023"/>
    <x v="0"/>
    <x v="0"/>
    <x v="1"/>
    <x v="8"/>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5"/>
    <n v="0"/>
  </r>
  <r>
    <s v="2023"/>
    <x v="0"/>
    <x v="0"/>
    <x v="1"/>
    <x v="8"/>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8"/>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8"/>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8"/>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2"/>
    <n v="0"/>
  </r>
  <r>
    <s v="2023"/>
    <x v="0"/>
    <x v="0"/>
    <x v="1"/>
    <x v="8"/>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1"/>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1.9100000000325963"/>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1.1800000000512227"/>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1.4300000000221189"/>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1.4000000000232831"/>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1.1800000000512227"/>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1.4500000000116415"/>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1.4500000000116415"/>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1.4500000000116415"/>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1.1800000000512227"/>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1.4500000000116415"/>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1.4500000000116415"/>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1.4500000000116415"/>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1.1800000000512227"/>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1.1800000000512227"/>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0.18000000005122274"/>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1.7300000000104774"/>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0.4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0.91000000003259629"/>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0.73000000001047738"/>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0.46000000002095476"/>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0.9200000000419095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0.92000000004190952"/>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0.18999999994412065"/>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0.18999999994412065"/>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0.18999999994412065"/>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0.89000000001396984"/>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0.95000000001164153"/>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0.83999999996740371"/>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8"/>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3000.8899999999994"/>
    <n v="0"/>
  </r>
  <r>
    <s v="2023"/>
    <x v="0"/>
    <x v="0"/>
    <x v="1"/>
    <x v="8"/>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86134.84"/>
    <n v="0"/>
  </r>
  <r>
    <s v="2023"/>
    <x v="0"/>
    <x v="0"/>
    <x v="1"/>
    <x v="8"/>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6.9499999999970896"/>
    <n v="0"/>
  </r>
  <r>
    <s v="2023"/>
    <x v="0"/>
    <x v="0"/>
    <x v="1"/>
    <x v="8"/>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1.9499999999970896"/>
    <n v="0"/>
  </r>
  <r>
    <s v="2023"/>
    <x v="0"/>
    <x v="0"/>
    <x v="1"/>
    <x v="8"/>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8399999999965075"/>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0"/>
    <n v="0"/>
  </r>
  <r>
    <s v="2023"/>
    <x v="0"/>
    <x v="0"/>
    <x v="1"/>
    <x v="8"/>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1.8899999999994179"/>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0"/>
    <n v="0"/>
  </r>
  <r>
    <s v="2023"/>
    <x v="0"/>
    <x v="0"/>
    <x v="1"/>
    <x v="8"/>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8399999999965075"/>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8"/>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8"/>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8"/>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43067.839999999997"/>
    <n v="0"/>
  </r>
  <r>
    <s v="2023"/>
    <x v="0"/>
    <x v="0"/>
    <x v="1"/>
    <x v="8"/>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0.67999999999301508"/>
    <n v="0"/>
  </r>
  <r>
    <s v="2023"/>
    <x v="0"/>
    <x v="0"/>
    <x v="1"/>
    <x v="8"/>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8"/>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8"/>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8"/>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0.77999999999883585"/>
    <n v="0"/>
  </r>
  <r>
    <s v="2023"/>
    <x v="0"/>
    <x v="0"/>
    <x v="1"/>
    <x v="8"/>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0.94999999999708962"/>
    <n v="0"/>
  </r>
  <r>
    <s v="2023"/>
    <x v="0"/>
    <x v="0"/>
    <x v="1"/>
    <x v="8"/>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0.83999999999650754"/>
    <n v="0"/>
  </r>
  <r>
    <s v="2023"/>
    <x v="0"/>
    <x v="0"/>
    <x v="1"/>
    <x v="8"/>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0.88999999999941792"/>
    <n v="0"/>
  </r>
  <r>
    <s v="2023"/>
    <x v="0"/>
    <x v="0"/>
    <x v="1"/>
    <x v="8"/>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0.83999999999650754"/>
    <n v="0"/>
  </r>
  <r>
    <s v="2023"/>
    <x v="0"/>
    <x v="0"/>
    <x v="1"/>
    <x v="8"/>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4833403.49"/>
    <n v="5025000"/>
    <n v="4018242.2"/>
  </r>
  <r>
    <s v="2023"/>
    <x v="0"/>
    <x v="0"/>
    <x v="1"/>
    <x v="8"/>
    <s v="2 - Poder Ejecutivo"/>
    <s v="0206 - MINISTERIO DE EDUCACIÓN"/>
    <s v="0001 - MINISTERIO DE EDUCACION"/>
    <x v="1"/>
    <x v="8"/>
    <x v="33"/>
    <s v="2.6 - BIENES MUEBLES, INMUEBLES E INTANGIBLES"/>
    <s v="2.6.5 - MAQUINARIA, OTROS EQUIPOS Y HERRAMIENTAS"/>
    <s v="N"/>
    <s v="00 - N/A"/>
    <s v="10 - FONDO GENERAL"/>
    <s v="(en blanco)"/>
    <s v="99 - MULTIPROVINCIAL"/>
    <n v="300000"/>
    <n v="0"/>
    <n v="0"/>
    <n v="0"/>
  </r>
  <r>
    <s v="2023"/>
    <x v="0"/>
    <x v="0"/>
    <x v="1"/>
    <x v="8"/>
    <s v="2 - Poder Ejecutivo"/>
    <s v="0206 - MINISTERIO DE EDUCACIÓN"/>
    <s v="0001 - MINISTERIO DE EDUCACION"/>
    <x v="1"/>
    <x v="8"/>
    <x v="33"/>
    <s v="2.6 - BIENES MUEBLES, INMUEBLES E INTANGIBLES"/>
    <s v="2.6.5 - MAQUINARIA, OTROS EQUIPOS Y HERRAMIENTAS"/>
    <s v="N"/>
    <s v="00 - N/A"/>
    <s v="10 - FONDO GENERAL"/>
    <s v="(en blanco)"/>
    <s v="99 - MULTIPROVINCIAL"/>
    <n v="155000"/>
    <n v="0"/>
    <n v="0"/>
    <n v="0"/>
  </r>
  <r>
    <s v="2023"/>
    <x v="0"/>
    <x v="0"/>
    <x v="1"/>
    <x v="8"/>
    <s v="2 - Poder Ejecutivo"/>
    <s v="0206 - MINISTERIO DE EDUCACIÓN"/>
    <s v="0001 - MINISTERIO DE EDUCACION"/>
    <x v="1"/>
    <x v="8"/>
    <x v="33"/>
    <s v="2.6 - BIENES MUEBLES, INMUEBLES E INTANGIBLES"/>
    <s v="2.6.5 - MAQUINARIA, OTROS EQUIPOS Y HERRAMIENTAS"/>
    <s v="N"/>
    <s v="00 - N/A"/>
    <s v="10 - FONDO GENERAL"/>
    <s v="(en blanco)"/>
    <s v="99 - MULTIPROVINCIAL"/>
    <n v="150000"/>
    <n v="0"/>
    <n v="0"/>
    <n v="0"/>
  </r>
  <r>
    <s v="2023"/>
    <x v="0"/>
    <x v="0"/>
    <x v="1"/>
    <x v="8"/>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8"/>
    <s v="2 - Poder Ejecutivo"/>
    <s v="0206 - MINISTERIO DE EDUCACIÓN"/>
    <s v="0001 - MINISTERIO DE EDUCACION"/>
    <x v="1"/>
    <x v="8"/>
    <x v="33"/>
    <s v="2.7 - OBRAS"/>
    <s v="2.7.1 - OBRAS EN EDIFICACIONES"/>
    <s v="N"/>
    <s v="00 - N/A"/>
    <s v="10 - FONDO GENERAL"/>
    <s v="(en blanco)"/>
    <s v="99 - MULTIPROVINCIAL"/>
    <n v="0"/>
    <n v="0"/>
    <n v="31118828"/>
    <n v="0"/>
  </r>
  <r>
    <s v="2023"/>
    <x v="0"/>
    <x v="0"/>
    <x v="1"/>
    <x v="8"/>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8"/>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50000006"/>
    <n v="60423354.5"/>
    <n v="36247546.560000002"/>
  </r>
  <r>
    <s v="2023"/>
    <x v="0"/>
    <x v="0"/>
    <x v="1"/>
    <x v="8"/>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8"/>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8"/>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8"/>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204933"/>
    <n v="12242122.25"/>
  </r>
  <r>
    <s v="2023"/>
    <x v="0"/>
    <x v="0"/>
    <x v="1"/>
    <x v="8"/>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8"/>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8"/>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8"/>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8"/>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8207121.5800000001"/>
    <n v="15830120"/>
    <n v="8207121.5800000001"/>
  </r>
  <r>
    <s v="2023"/>
    <x v="0"/>
    <x v="0"/>
    <x v="1"/>
    <x v="8"/>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6038265.289999999"/>
    <n v="19750422"/>
    <n v="15114672.890000001"/>
  </r>
  <r>
    <s v="2023"/>
    <x v="0"/>
    <x v="0"/>
    <x v="1"/>
    <x v="8"/>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8"/>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8"/>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8"/>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8"/>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8"/>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2702707.690000001"/>
    <n v="20108039"/>
    <n v="12702707.690000001"/>
  </r>
  <r>
    <s v="2023"/>
    <x v="0"/>
    <x v="0"/>
    <x v="1"/>
    <x v="8"/>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8"/>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8"/>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8"/>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8"/>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19372364.780000001"/>
    <n v="27940869"/>
    <n v="19372364.780000001"/>
  </r>
  <r>
    <s v="2023"/>
    <x v="0"/>
    <x v="0"/>
    <x v="1"/>
    <x v="8"/>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8618378.7800000012"/>
    <n v="11754719"/>
    <n v="8618378.7800000012"/>
  </r>
  <r>
    <s v="2023"/>
    <x v="0"/>
    <x v="0"/>
    <x v="1"/>
    <x v="8"/>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1843216.91"/>
    <n v="25135764"/>
    <n v="21843216.91"/>
  </r>
  <r>
    <s v="2023"/>
    <x v="0"/>
    <x v="0"/>
    <x v="1"/>
    <x v="8"/>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8"/>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1541916.76"/>
    <n v="8908265.120000001"/>
    <n v="1541916.76"/>
  </r>
  <r>
    <s v="2023"/>
    <x v="0"/>
    <x v="0"/>
    <x v="1"/>
    <x v="8"/>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123601956.84999996"/>
    <n v="145161237.72999999"/>
    <n v="121379832.83999999"/>
  </r>
  <r>
    <s v="2023"/>
    <x v="0"/>
    <x v="0"/>
    <x v="1"/>
    <x v="8"/>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8"/>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8"/>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4353213.7"/>
    <n v="6455811.1299999999"/>
    <n v="4353213.7"/>
  </r>
  <r>
    <s v="2023"/>
    <x v="0"/>
    <x v="0"/>
    <x v="1"/>
    <x v="8"/>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8"/>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7971869.0599999996"/>
    <n v="8371211.0500000007"/>
    <n v="7971869.0599999996"/>
  </r>
  <r>
    <s v="2023"/>
    <x v="0"/>
    <x v="0"/>
    <x v="1"/>
    <x v="8"/>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8"/>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8"/>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8"/>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5159"/>
    <n v="2665820"/>
  </r>
  <r>
    <s v="2023"/>
    <x v="0"/>
    <x v="0"/>
    <x v="1"/>
    <x v="8"/>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8"/>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8"/>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8"/>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8"/>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8"/>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8"/>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8"/>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8"/>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8"/>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699999992"/>
  </r>
  <r>
    <s v="2023"/>
    <x v="0"/>
    <x v="0"/>
    <x v="1"/>
    <x v="8"/>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8"/>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8"/>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8"/>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8"/>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1546883.329999998"/>
    <n v="11147541.84"/>
  </r>
  <r>
    <s v="2023"/>
    <x v="0"/>
    <x v="0"/>
    <x v="1"/>
    <x v="8"/>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8"/>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4343490"/>
    <n v="342136.67"/>
  </r>
  <r>
    <s v="2023"/>
    <x v="0"/>
    <x v="0"/>
    <x v="1"/>
    <x v="8"/>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8"/>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8"/>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0655620.699999999"/>
    <n v="10645176.699999999"/>
  </r>
  <r>
    <s v="2023"/>
    <x v="0"/>
    <x v="0"/>
    <x v="1"/>
    <x v="8"/>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8"/>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8"/>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8"/>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7580461.390000001"/>
    <n v="76821250.230000004"/>
    <n v="57580461.390000001"/>
  </r>
  <r>
    <s v="2023"/>
    <x v="0"/>
    <x v="0"/>
    <x v="1"/>
    <x v="8"/>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8"/>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8"/>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3874817.5300000003"/>
    <n v="2874816.61"/>
  </r>
  <r>
    <s v="2023"/>
    <x v="0"/>
    <x v="0"/>
    <x v="1"/>
    <x v="8"/>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8"/>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8"/>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708466.29"/>
    <n v="6903819"/>
    <n v="3708466.2900000005"/>
  </r>
  <r>
    <s v="2023"/>
    <x v="0"/>
    <x v="0"/>
    <x v="1"/>
    <x v="8"/>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8"/>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8"/>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8"/>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8"/>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8"/>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4411254.97"/>
    <n v="5637892"/>
    <n v="4411254.97"/>
  </r>
  <r>
    <s v="2023"/>
    <x v="0"/>
    <x v="0"/>
    <x v="1"/>
    <x v="8"/>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8"/>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7365669.9000000004"/>
    <n v="10332369"/>
    <n v="7365669.9000000004"/>
  </r>
  <r>
    <s v="2023"/>
    <x v="0"/>
    <x v="0"/>
    <x v="1"/>
    <x v="8"/>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8"/>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1157222.27"/>
  </r>
  <r>
    <s v="2023"/>
    <x v="0"/>
    <x v="0"/>
    <x v="1"/>
    <x v="8"/>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2708253.87"/>
  </r>
  <r>
    <s v="2023"/>
    <x v="0"/>
    <x v="0"/>
    <x v="1"/>
    <x v="8"/>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2306022.25"/>
    <n v="3459034.6399999997"/>
    <n v="0"/>
  </r>
  <r>
    <s v="2023"/>
    <x v="0"/>
    <x v="0"/>
    <x v="1"/>
    <x v="8"/>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5517637.4700000007"/>
    <n v="8276457.6600000001"/>
    <n v="2758818.73"/>
  </r>
  <r>
    <s v="2023"/>
    <x v="0"/>
    <x v="0"/>
    <x v="1"/>
    <x v="8"/>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3291082.7299999995"/>
    <n v="4936625.84"/>
    <n v="1645541.37"/>
  </r>
  <r>
    <s v="2023"/>
    <x v="0"/>
    <x v="0"/>
    <x v="1"/>
    <x v="8"/>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1127744.27"/>
  </r>
  <r>
    <s v="2023"/>
    <x v="0"/>
    <x v="0"/>
    <x v="1"/>
    <x v="8"/>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6156728.2399999993"/>
    <n v="9235093.6099999994"/>
    <n v="3078364.12"/>
  </r>
  <r>
    <s v="2023"/>
    <x v="0"/>
    <x v="0"/>
    <x v="1"/>
    <x v="8"/>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8"/>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8"/>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2768931.7"/>
  </r>
  <r>
    <s v="2023"/>
    <x v="0"/>
    <x v="0"/>
    <x v="1"/>
    <x v="8"/>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1140377.7"/>
  </r>
  <r>
    <s v="2023"/>
    <x v="0"/>
    <x v="0"/>
    <x v="1"/>
    <x v="8"/>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3100932.77"/>
  </r>
  <r>
    <s v="2023"/>
    <x v="0"/>
    <x v="0"/>
    <x v="1"/>
    <x v="8"/>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4936621.0999999996"/>
    <n v="5765055.6399999997"/>
    <n v="2768931.7"/>
  </r>
  <r>
    <s v="2023"/>
    <x v="0"/>
    <x v="0"/>
    <x v="1"/>
    <x v="8"/>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2297599.9700000002"/>
    <n v="3446401.92"/>
    <n v="1148799.98"/>
  </r>
  <r>
    <s v="2023"/>
    <x v="0"/>
    <x v="0"/>
    <x v="1"/>
    <x v="8"/>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1651551.38"/>
  </r>
  <r>
    <s v="2023"/>
    <x v="0"/>
    <x v="0"/>
    <x v="1"/>
    <x v="8"/>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2314444.5499999998"/>
    <n v="3471668.3600000003"/>
    <n v="1157222.27"/>
  </r>
  <r>
    <s v="2023"/>
    <x v="0"/>
    <x v="0"/>
    <x v="1"/>
    <x v="8"/>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1153011.1299999999"/>
  </r>
  <r>
    <s v="2023"/>
    <x v="0"/>
    <x v="0"/>
    <x v="1"/>
    <x v="8"/>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5517637.4700000007"/>
    <n v="8276457.6600000001"/>
    <n v="2758818.73"/>
  </r>
  <r>
    <s v="2023"/>
    <x v="0"/>
    <x v="0"/>
    <x v="1"/>
    <x v="8"/>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5517637.4700000007"/>
    <n v="8276457.6600000001"/>
    <n v="2758818.73"/>
  </r>
  <r>
    <s v="2023"/>
    <x v="0"/>
    <x v="0"/>
    <x v="1"/>
    <x v="8"/>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3100932.77"/>
  </r>
  <r>
    <s v="2023"/>
    <x v="0"/>
    <x v="0"/>
    <x v="1"/>
    <x v="8"/>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1645541.37"/>
  </r>
  <r>
    <s v="2023"/>
    <x v="0"/>
    <x v="0"/>
    <x v="1"/>
    <x v="8"/>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6156728.2499999991"/>
    <n v="9235093.6099999994"/>
    <n v="3078364.12"/>
  </r>
  <r>
    <s v="2023"/>
    <x v="0"/>
    <x v="0"/>
    <x v="1"/>
    <x v="8"/>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2297599.96"/>
    <n v="3446401.92"/>
    <n v="1148799.98"/>
  </r>
  <r>
    <s v="2023"/>
    <x v="0"/>
    <x v="0"/>
    <x v="1"/>
    <x v="8"/>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1136166.55"/>
  </r>
  <r>
    <s v="2023"/>
    <x v="0"/>
    <x v="0"/>
    <x v="1"/>
    <x v="8"/>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3279062.71"/>
    <n v="4918595.78"/>
    <n v="1639531.36"/>
  </r>
  <r>
    <s v="2023"/>
    <x v="0"/>
    <x v="0"/>
    <x v="1"/>
    <x v="8"/>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3311082.7299999995"/>
    <n v="10926638.140000001"/>
    <n v="1645541.37"/>
  </r>
  <r>
    <s v="2023"/>
    <x v="0"/>
    <x v="0"/>
    <x v="1"/>
    <x v="8"/>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1157222.27"/>
  </r>
  <r>
    <s v="2023"/>
    <x v="0"/>
    <x v="0"/>
    <x v="1"/>
    <x v="8"/>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1153011.1299999999"/>
  </r>
  <r>
    <s v="2023"/>
    <x v="0"/>
    <x v="0"/>
    <x v="1"/>
    <x v="8"/>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1157222.27"/>
  </r>
  <r>
    <s v="2023"/>
    <x v="0"/>
    <x v="0"/>
    <x v="1"/>
    <x v="8"/>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3100932.7800000003"/>
    <n v="9302799.8699999992"/>
    <n v="3100932.77"/>
  </r>
  <r>
    <s v="2023"/>
    <x v="0"/>
    <x v="0"/>
    <x v="1"/>
    <x v="8"/>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1609481.29"/>
  </r>
  <r>
    <s v="2023"/>
    <x v="0"/>
    <x v="0"/>
    <x v="1"/>
    <x v="8"/>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1645541.37"/>
  </r>
  <r>
    <s v="2023"/>
    <x v="0"/>
    <x v="0"/>
    <x v="1"/>
    <x v="8"/>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1645541.37"/>
  </r>
  <r>
    <s v="2023"/>
    <x v="0"/>
    <x v="0"/>
    <x v="1"/>
    <x v="8"/>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1651551.38"/>
  </r>
  <r>
    <s v="2023"/>
    <x v="0"/>
    <x v="0"/>
    <x v="1"/>
    <x v="8"/>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8337134.0300000003"/>
    <n v="8337135.3800000008"/>
    <n v="2779044.68"/>
  </r>
  <r>
    <s v="2023"/>
    <x v="0"/>
    <x v="0"/>
    <x v="1"/>
    <x v="8"/>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1157222.27"/>
  </r>
  <r>
    <s v="2023"/>
    <x v="0"/>
    <x v="0"/>
    <x v="1"/>
    <x v="8"/>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2708253.87"/>
  </r>
  <r>
    <s v="2023"/>
    <x v="0"/>
    <x v="0"/>
    <x v="1"/>
    <x v="8"/>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5537863.4100000001"/>
    <n v="8306796.5199999996"/>
    <n v="2768931.7"/>
  </r>
  <r>
    <s v="2023"/>
    <x v="0"/>
    <x v="0"/>
    <x v="1"/>
    <x v="8"/>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3303102.76"/>
    <n v="4954655.9000000004"/>
    <n v="1651551.38"/>
  </r>
  <r>
    <s v="2023"/>
    <x v="0"/>
    <x v="0"/>
    <x v="1"/>
    <x v="8"/>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1157222.27"/>
  </r>
  <r>
    <s v="2023"/>
    <x v="0"/>
    <x v="0"/>
    <x v="1"/>
    <x v="8"/>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5517637.4700000007"/>
    <n v="8276457.6600000001"/>
    <n v="2758818.73"/>
  </r>
  <r>
    <s v="2023"/>
    <x v="0"/>
    <x v="0"/>
    <x v="1"/>
    <x v="8"/>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9167386.4100000001"/>
    <n v="9167388.3499999996"/>
    <n v="3055795.47"/>
  </r>
  <r>
    <s v="2023"/>
    <x v="0"/>
    <x v="0"/>
    <x v="1"/>
    <x v="8"/>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3291082.7299999995"/>
    <n v="4936625.84"/>
    <n v="1645541.37"/>
  </r>
  <r>
    <s v="2023"/>
    <x v="0"/>
    <x v="0"/>
    <x v="1"/>
    <x v="8"/>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5517637.4700000007"/>
    <n v="8276457.6600000001"/>
    <n v="2758818.73"/>
  </r>
  <r>
    <s v="2023"/>
    <x v="0"/>
    <x v="0"/>
    <x v="1"/>
    <x v="8"/>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2314444.5499999998"/>
    <n v="3471668.3600000003"/>
    <n v="1157222.27"/>
  </r>
  <r>
    <s v="2023"/>
    <x v="0"/>
    <x v="0"/>
    <x v="1"/>
    <x v="8"/>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1136166.55"/>
  </r>
  <r>
    <s v="2023"/>
    <x v="0"/>
    <x v="0"/>
    <x v="1"/>
    <x v="8"/>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2768931.7"/>
  </r>
  <r>
    <s v="2023"/>
    <x v="0"/>
    <x v="0"/>
    <x v="1"/>
    <x v="8"/>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1153011.1299999999"/>
  </r>
  <r>
    <s v="2023"/>
    <x v="0"/>
    <x v="0"/>
    <x v="1"/>
    <x v="8"/>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3279062.71"/>
    <n v="4918595.78"/>
    <n v="1639531.36"/>
  </r>
  <r>
    <s v="2023"/>
    <x v="0"/>
    <x v="0"/>
    <x v="1"/>
    <x v="8"/>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6156728.2499999991"/>
    <n v="9235093.6099999994"/>
    <n v="3078364.12"/>
  </r>
  <r>
    <s v="2023"/>
    <x v="0"/>
    <x v="0"/>
    <x v="1"/>
    <x v="8"/>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8337134.0300000003"/>
    <n v="8337135.3800000008"/>
    <n v="0"/>
  </r>
  <r>
    <s v="2023"/>
    <x v="0"/>
    <x v="0"/>
    <x v="1"/>
    <x v="8"/>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4954654.1399999997"/>
    <n v="4954655.9000000004"/>
    <n v="1651551.38"/>
  </r>
  <r>
    <s v="2023"/>
    <x v="0"/>
    <x v="0"/>
    <x v="1"/>
    <x v="8"/>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8"/>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3279062.71"/>
    <n v="4918595.78"/>
    <n v="0"/>
  </r>
  <r>
    <s v="2023"/>
    <x v="0"/>
    <x v="0"/>
    <x v="1"/>
    <x v="8"/>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1157222.27"/>
  </r>
  <r>
    <s v="2023"/>
    <x v="0"/>
    <x v="0"/>
    <x v="1"/>
    <x v="8"/>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2297599.9700000002"/>
    <n v="3446401.92"/>
    <n v="0"/>
  </r>
  <r>
    <s v="2023"/>
    <x v="0"/>
    <x v="0"/>
    <x v="1"/>
    <x v="8"/>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1153011.1299999999"/>
  </r>
  <r>
    <s v="2023"/>
    <x v="0"/>
    <x v="0"/>
    <x v="1"/>
    <x v="8"/>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5588814.9900000002"/>
    <n v="8444658.5199999996"/>
    <n v="0"/>
  </r>
  <r>
    <s v="2023"/>
    <x v="0"/>
    <x v="0"/>
    <x v="1"/>
    <x v="8"/>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2708253.87"/>
  </r>
  <r>
    <s v="2023"/>
    <x v="0"/>
    <x v="0"/>
    <x v="1"/>
    <x v="8"/>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3303102.76"/>
    <n v="4954655.9000000004"/>
    <n v="1651551.38"/>
  </r>
  <r>
    <s v="2023"/>
    <x v="0"/>
    <x v="0"/>
    <x v="1"/>
    <x v="8"/>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2768931.7"/>
  </r>
  <r>
    <s v="2023"/>
    <x v="0"/>
    <x v="0"/>
    <x v="1"/>
    <x v="8"/>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2708253.87"/>
  </r>
  <r>
    <s v="2023"/>
    <x v="0"/>
    <x v="0"/>
    <x v="1"/>
    <x v="8"/>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3471666.82"/>
    <n v="3471668.3600000003"/>
    <n v="0"/>
  </r>
  <r>
    <s v="2023"/>
    <x v="0"/>
    <x v="0"/>
    <x v="1"/>
    <x v="8"/>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3021942.48"/>
  </r>
  <r>
    <s v="2023"/>
    <x v="0"/>
    <x v="0"/>
    <x v="1"/>
    <x v="8"/>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2297599.9700000002"/>
    <n v="3446401.92"/>
    <n v="1148799.98"/>
  </r>
  <r>
    <s v="2023"/>
    <x v="0"/>
    <x v="0"/>
    <x v="1"/>
    <x v="8"/>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8337134.0300000003"/>
    <n v="8337135.3800000008"/>
    <n v="0"/>
  </r>
  <r>
    <s v="2023"/>
    <x v="0"/>
    <x v="0"/>
    <x v="1"/>
    <x v="8"/>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1153011.1299999999"/>
  </r>
  <r>
    <s v="2023"/>
    <x v="0"/>
    <x v="0"/>
    <x v="1"/>
    <x v="8"/>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5537863.4100000001"/>
    <n v="8306796.5199999996"/>
    <n v="2768931.7"/>
  </r>
  <r>
    <s v="2023"/>
    <x v="0"/>
    <x v="0"/>
    <x v="1"/>
    <x v="8"/>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8"/>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2297599.9700000002"/>
    <n v="3446401.92"/>
    <n v="1148799.98"/>
  </r>
  <r>
    <s v="2023"/>
    <x v="0"/>
    <x v="0"/>
    <x v="1"/>
    <x v="8"/>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8124761.6200000001"/>
    <n v="8124763.3599999994"/>
    <n v="0"/>
  </r>
  <r>
    <s v="2023"/>
    <x v="0"/>
    <x v="0"/>
    <x v="1"/>
    <x v="8"/>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3471666.82"/>
    <n v="3471668.3600000003"/>
    <n v="0"/>
  </r>
  <r>
    <s v="2023"/>
    <x v="0"/>
    <x v="0"/>
    <x v="1"/>
    <x v="8"/>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2708253.87"/>
  </r>
  <r>
    <s v="2023"/>
    <x v="0"/>
    <x v="0"/>
    <x v="1"/>
    <x v="8"/>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5517637.4700000007"/>
    <n v="8276457.6600000001"/>
    <n v="2758818.74"/>
  </r>
  <r>
    <s v="2023"/>
    <x v="0"/>
    <x v="0"/>
    <x v="1"/>
    <x v="8"/>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2779044.67"/>
  </r>
  <r>
    <s v="2023"/>
    <x v="0"/>
    <x v="0"/>
    <x v="1"/>
    <x v="8"/>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1609481.29"/>
  </r>
  <r>
    <s v="2023"/>
    <x v="0"/>
    <x v="0"/>
    <x v="1"/>
    <x v="8"/>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8"/>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1609481.29"/>
  </r>
  <r>
    <s v="2023"/>
    <x v="0"/>
    <x v="0"/>
    <x v="1"/>
    <x v="8"/>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3471666.82"/>
    <n v="3471668.3600000003"/>
    <n v="0"/>
  </r>
  <r>
    <s v="2023"/>
    <x v="0"/>
    <x v="0"/>
    <x v="1"/>
    <x v="8"/>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1157222.27"/>
  </r>
  <r>
    <s v="2023"/>
    <x v="0"/>
    <x v="0"/>
    <x v="1"/>
    <x v="8"/>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4936624.0999999996"/>
    <n v="4936625.84"/>
    <n v="1645541.37"/>
  </r>
  <r>
    <s v="2023"/>
    <x v="0"/>
    <x v="0"/>
    <x v="1"/>
    <x v="8"/>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1153011.1299999999"/>
  </r>
  <r>
    <s v="2023"/>
    <x v="0"/>
    <x v="0"/>
    <x v="1"/>
    <x v="8"/>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5517637.4700000007"/>
    <n v="8276457.6600000001"/>
    <n v="0"/>
  </r>
  <r>
    <s v="2023"/>
    <x v="0"/>
    <x v="0"/>
    <x v="1"/>
    <x v="8"/>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2768931.7"/>
  </r>
  <r>
    <s v="2023"/>
    <x v="0"/>
    <x v="0"/>
    <x v="1"/>
    <x v="8"/>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1651551.38"/>
  </r>
  <r>
    <s v="2023"/>
    <x v="0"/>
    <x v="0"/>
    <x v="1"/>
    <x v="8"/>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3044511.14"/>
  </r>
  <r>
    <s v="2023"/>
    <x v="0"/>
    <x v="0"/>
    <x v="1"/>
    <x v="8"/>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1627511.33"/>
  </r>
  <r>
    <s v="2023"/>
    <x v="0"/>
    <x v="0"/>
    <x v="1"/>
    <x v="8"/>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3471666.82"/>
    <n v="5786111.3600000003"/>
    <n v="1157222.27"/>
  </r>
  <r>
    <s v="2023"/>
    <x v="0"/>
    <x v="0"/>
    <x v="1"/>
    <x v="8"/>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1609481.29"/>
  </r>
  <r>
    <s v="2023"/>
    <x v="0"/>
    <x v="0"/>
    <x v="1"/>
    <x v="8"/>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2779044.68"/>
  </r>
  <r>
    <s v="2023"/>
    <x v="0"/>
    <x v="0"/>
    <x v="1"/>
    <x v="8"/>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3936266.95"/>
  </r>
  <r>
    <s v="2023"/>
    <x v="0"/>
    <x v="0"/>
    <x v="1"/>
    <x v="8"/>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8337134.0300000003"/>
    <n v="8337135.3800000008"/>
    <n v="0"/>
  </r>
  <r>
    <s v="2023"/>
    <x v="0"/>
    <x v="0"/>
    <x v="1"/>
    <x v="8"/>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1621501.32"/>
  </r>
  <r>
    <s v="2023"/>
    <x v="0"/>
    <x v="0"/>
    <x v="1"/>
    <x v="8"/>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3279062.71"/>
    <n v="4918595.78"/>
    <n v="1639531.36"/>
  </r>
  <r>
    <s v="2023"/>
    <x v="0"/>
    <x v="0"/>
    <x v="1"/>
    <x v="8"/>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2297599.9700000002"/>
    <n v="3446401.92"/>
    <n v="1148799.98"/>
  </r>
  <r>
    <s v="2023"/>
    <x v="0"/>
    <x v="0"/>
    <x v="1"/>
    <x v="8"/>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2728479.82"/>
  </r>
  <r>
    <s v="2023"/>
    <x v="0"/>
    <x v="0"/>
    <x v="1"/>
    <x v="8"/>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3279062.71"/>
    <n v="4918595.78"/>
    <n v="1639531.36"/>
  </r>
  <r>
    <s v="2023"/>
    <x v="0"/>
    <x v="0"/>
    <x v="1"/>
    <x v="8"/>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2314444.5499999998"/>
    <n v="3471668.3600000003"/>
    <n v="1157222.27"/>
  </r>
  <r>
    <s v="2023"/>
    <x v="0"/>
    <x v="0"/>
    <x v="1"/>
    <x v="8"/>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3100932.77"/>
  </r>
  <r>
    <s v="2023"/>
    <x v="0"/>
    <x v="0"/>
    <x v="1"/>
    <x v="8"/>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2738592.79"/>
  </r>
  <r>
    <s v="2023"/>
    <x v="0"/>
    <x v="0"/>
    <x v="1"/>
    <x v="8"/>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2297599.9700000002"/>
    <n v="3446401.92"/>
    <n v="1148799.98"/>
  </r>
  <r>
    <s v="2023"/>
    <x v="0"/>
    <x v="0"/>
    <x v="1"/>
    <x v="8"/>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1609481.29"/>
  </r>
  <r>
    <s v="2023"/>
    <x v="0"/>
    <x v="0"/>
    <x v="1"/>
    <x v="8"/>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4954654.1399999997"/>
    <n v="5127751.9000000004"/>
    <n v="1651551.38"/>
  </r>
  <r>
    <s v="2023"/>
    <x v="0"/>
    <x v="0"/>
    <x v="1"/>
    <x v="8"/>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2297599.9700000002"/>
    <n v="3446401.92"/>
    <n v="1148799.98"/>
  </r>
  <r>
    <s v="2023"/>
    <x v="0"/>
    <x v="0"/>
    <x v="1"/>
    <x v="8"/>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2768931.7"/>
  </r>
  <r>
    <s v="2023"/>
    <x v="0"/>
    <x v="0"/>
    <x v="1"/>
    <x v="8"/>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3100932.77"/>
  </r>
  <r>
    <s v="2023"/>
    <x v="0"/>
    <x v="0"/>
    <x v="1"/>
    <x v="8"/>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1645541.37"/>
  </r>
  <r>
    <s v="2023"/>
    <x v="0"/>
    <x v="0"/>
    <x v="1"/>
    <x v="8"/>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3303102.76"/>
    <n v="4954655.9000000004"/>
    <n v="1651551.38"/>
  </r>
  <r>
    <s v="2023"/>
    <x v="0"/>
    <x v="0"/>
    <x v="1"/>
    <x v="8"/>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5517637.4700000007"/>
    <n v="8276457.6600000001"/>
    <n v="2758818.73"/>
  </r>
  <r>
    <s v="2023"/>
    <x v="0"/>
    <x v="0"/>
    <x v="1"/>
    <x v="8"/>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3291082.7299999995"/>
    <n v="4936625.84"/>
    <n v="1645541.37"/>
  </r>
  <r>
    <s v="2023"/>
    <x v="0"/>
    <x v="0"/>
    <x v="1"/>
    <x v="8"/>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3303102.76"/>
    <n v="4954655.9000000004"/>
    <n v="1651551.38"/>
  </r>
  <r>
    <s v="2023"/>
    <x v="0"/>
    <x v="0"/>
    <x v="1"/>
    <x v="8"/>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3303102.76"/>
    <n v="4954655.9000000004"/>
    <n v="1651551.38"/>
  </r>
  <r>
    <s v="2023"/>
    <x v="0"/>
    <x v="0"/>
    <x v="1"/>
    <x v="8"/>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8"/>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8"/>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8337134.0300000003"/>
    <n v="8337135.3800000008"/>
    <n v="2779044.68"/>
  </r>
  <r>
    <s v="2023"/>
    <x v="0"/>
    <x v="0"/>
    <x v="1"/>
    <x v="8"/>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1651551.38"/>
  </r>
  <r>
    <s v="2023"/>
    <x v="0"/>
    <x v="0"/>
    <x v="1"/>
    <x v="8"/>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1651551.38"/>
  </r>
  <r>
    <s v="2023"/>
    <x v="0"/>
    <x v="0"/>
    <x v="1"/>
    <x v="8"/>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2768931.7"/>
  </r>
  <r>
    <s v="2023"/>
    <x v="0"/>
    <x v="0"/>
    <x v="1"/>
    <x v="8"/>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1127744.27"/>
  </r>
  <r>
    <s v="2023"/>
    <x v="0"/>
    <x v="0"/>
    <x v="1"/>
    <x v="8"/>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2779044.68"/>
  </r>
  <r>
    <s v="2023"/>
    <x v="0"/>
    <x v="0"/>
    <x v="1"/>
    <x v="8"/>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1627511.33"/>
  </r>
  <r>
    <s v="2023"/>
    <x v="0"/>
    <x v="0"/>
    <x v="1"/>
    <x v="8"/>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1609481.29"/>
  </r>
  <r>
    <s v="2023"/>
    <x v="0"/>
    <x v="0"/>
    <x v="1"/>
    <x v="8"/>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3279062.7099999995"/>
    <n v="4918595.78"/>
    <n v="1639531.35"/>
  </r>
  <r>
    <s v="2023"/>
    <x v="0"/>
    <x v="0"/>
    <x v="1"/>
    <x v="8"/>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6156728.2499999991"/>
    <n v="9235093.6099999994"/>
    <n v="3078364.12"/>
  </r>
  <r>
    <s v="2023"/>
    <x v="0"/>
    <x v="0"/>
    <x v="1"/>
    <x v="8"/>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5517637.4700000007"/>
    <n v="8276457.6600000001"/>
    <n v="2758818.73"/>
  </r>
  <r>
    <s v="2023"/>
    <x v="0"/>
    <x v="0"/>
    <x v="1"/>
    <x v="8"/>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1645541.37"/>
  </r>
  <r>
    <s v="2023"/>
    <x v="0"/>
    <x v="0"/>
    <x v="1"/>
    <x v="8"/>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3303102.76"/>
    <n v="4954655.9000000004"/>
    <n v="1651551.38"/>
  </r>
  <r>
    <s v="2023"/>
    <x v="0"/>
    <x v="0"/>
    <x v="1"/>
    <x v="8"/>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1609481.29"/>
  </r>
  <r>
    <s v="2023"/>
    <x v="0"/>
    <x v="0"/>
    <x v="1"/>
    <x v="8"/>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6156728.2499999991"/>
    <n v="9235093.6099999994"/>
    <n v="3078364.12"/>
  </r>
  <r>
    <s v="2023"/>
    <x v="0"/>
    <x v="0"/>
    <x v="1"/>
    <x v="8"/>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1645541.37"/>
  </r>
  <r>
    <s v="2023"/>
    <x v="0"/>
    <x v="0"/>
    <x v="1"/>
    <x v="8"/>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1153011.1299999999"/>
  </r>
  <r>
    <s v="2023"/>
    <x v="0"/>
    <x v="0"/>
    <x v="1"/>
    <x v="8"/>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1140377.7"/>
  </r>
  <r>
    <s v="2023"/>
    <x v="0"/>
    <x v="0"/>
    <x v="1"/>
    <x v="8"/>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5558089.3499999996"/>
    <n v="8337135.3800000008"/>
    <n v="2779044.68"/>
  </r>
  <r>
    <s v="2023"/>
    <x v="0"/>
    <x v="0"/>
    <x v="1"/>
    <x v="8"/>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8"/>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2297599.9700000002"/>
    <n v="3446401.92"/>
    <n v="1148799.98"/>
  </r>
  <r>
    <s v="2023"/>
    <x v="0"/>
    <x v="0"/>
    <x v="1"/>
    <x v="8"/>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2708253.87"/>
  </r>
  <r>
    <s v="2023"/>
    <x v="0"/>
    <x v="0"/>
    <x v="1"/>
    <x v="8"/>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6156728.2499999991"/>
    <n v="9235093.6099999994"/>
    <n v="3078364.12"/>
  </r>
  <r>
    <s v="2023"/>
    <x v="0"/>
    <x v="0"/>
    <x v="1"/>
    <x v="8"/>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1127744.27"/>
  </r>
  <r>
    <s v="2023"/>
    <x v="0"/>
    <x v="0"/>
    <x v="1"/>
    <x v="8"/>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2779044.68"/>
  </r>
  <r>
    <s v="2023"/>
    <x v="0"/>
    <x v="0"/>
    <x v="1"/>
    <x v="8"/>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1651551.38"/>
  </r>
  <r>
    <s v="2023"/>
    <x v="0"/>
    <x v="0"/>
    <x v="1"/>
    <x v="8"/>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1651551.38"/>
  </r>
  <r>
    <s v="2023"/>
    <x v="0"/>
    <x v="0"/>
    <x v="1"/>
    <x v="8"/>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8306795.1100000003"/>
    <n v="10553577.52"/>
    <n v="1645541.37"/>
  </r>
  <r>
    <s v="2023"/>
    <x v="0"/>
    <x v="0"/>
    <x v="1"/>
    <x v="8"/>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3279062.71"/>
    <n v="4918595.78"/>
    <n v="1639531.36"/>
  </r>
  <r>
    <s v="2023"/>
    <x v="0"/>
    <x v="0"/>
    <x v="1"/>
    <x v="8"/>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5537863.4100000001"/>
    <n v="8306796.5199999996"/>
    <n v="2768931.7"/>
  </r>
  <r>
    <s v="2023"/>
    <x v="0"/>
    <x v="0"/>
    <x v="1"/>
    <x v="8"/>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2297599.9700000002"/>
    <n v="3446401.92"/>
    <n v="1148799.98"/>
  </r>
  <r>
    <s v="2023"/>
    <x v="0"/>
    <x v="0"/>
    <x v="1"/>
    <x v="8"/>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1157222.27"/>
  </r>
  <r>
    <s v="2023"/>
    <x v="0"/>
    <x v="0"/>
    <x v="1"/>
    <x v="8"/>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8"/>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1651551.38"/>
  </r>
  <r>
    <s v="2023"/>
    <x v="0"/>
    <x v="0"/>
    <x v="1"/>
    <x v="8"/>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8"/>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1153011.1299999999"/>
  </r>
  <r>
    <s v="2023"/>
    <x v="0"/>
    <x v="0"/>
    <x v="1"/>
    <x v="8"/>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3471666.82"/>
    <n v="3471668.3600000003"/>
    <n v="0"/>
  </r>
  <r>
    <s v="2023"/>
    <x v="0"/>
    <x v="0"/>
    <x v="1"/>
    <x v="8"/>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1140377.7"/>
  </r>
  <r>
    <s v="2023"/>
    <x v="0"/>
    <x v="0"/>
    <x v="1"/>
    <x v="8"/>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4828443.88"/>
    <n v="4828445.47"/>
    <n v="1609481.29"/>
  </r>
  <r>
    <s v="2023"/>
    <x v="0"/>
    <x v="0"/>
    <x v="1"/>
    <x v="8"/>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8"/>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8"/>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8"/>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8"/>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8"/>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8"/>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8"/>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8"/>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8"/>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8"/>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8"/>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8"/>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8"/>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8"/>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8"/>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8"/>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8"/>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8"/>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8"/>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8"/>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8"/>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8"/>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8"/>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8"/>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8"/>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8"/>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8"/>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8"/>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8"/>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8"/>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8"/>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8"/>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8"/>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8"/>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8"/>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8"/>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8"/>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8"/>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8"/>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8"/>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8"/>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8"/>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8"/>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8"/>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8"/>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8"/>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8"/>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8"/>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8"/>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8"/>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8"/>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8"/>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8"/>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8"/>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8"/>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8"/>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8"/>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8"/>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8"/>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8"/>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8"/>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8"/>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8"/>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8"/>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8"/>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8"/>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8"/>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8"/>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8"/>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8"/>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8"/>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93"/>
    <n v="0"/>
  </r>
  <r>
    <s v="2023"/>
    <x v="0"/>
    <x v="0"/>
    <x v="1"/>
    <x v="8"/>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93"/>
    <n v="0"/>
  </r>
  <r>
    <s v="2023"/>
    <x v="0"/>
    <x v="0"/>
    <x v="1"/>
    <x v="8"/>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8"/>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8"/>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8"/>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8"/>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8"/>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8"/>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8"/>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8"/>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8"/>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8"/>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8"/>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8"/>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8"/>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8"/>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8"/>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8"/>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8"/>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8"/>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8"/>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8"/>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8"/>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8"/>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8"/>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8"/>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8"/>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8"/>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8"/>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8"/>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8"/>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8"/>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8"/>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8"/>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8"/>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8"/>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8"/>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8"/>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8"/>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8"/>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8"/>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8"/>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8"/>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8"/>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8"/>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8"/>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8"/>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8"/>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8"/>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8"/>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8"/>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8"/>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8"/>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8"/>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8"/>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8"/>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8"/>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8"/>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8"/>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8"/>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8"/>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8"/>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8"/>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8"/>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8"/>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8"/>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8"/>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8"/>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8"/>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8"/>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8"/>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8"/>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8"/>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8"/>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8"/>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8"/>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8"/>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8"/>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8"/>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8"/>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8"/>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8"/>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8"/>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8"/>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8"/>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8"/>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8"/>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8"/>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8"/>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8"/>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8"/>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8"/>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8"/>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8"/>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8"/>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8"/>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8"/>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8"/>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8"/>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8"/>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8"/>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8"/>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8"/>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8"/>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8"/>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8"/>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8"/>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8"/>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8"/>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8"/>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8"/>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8"/>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8"/>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8"/>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8"/>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8"/>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8"/>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8"/>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8"/>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8"/>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8"/>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8"/>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8"/>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8"/>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8"/>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8"/>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8"/>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8"/>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8"/>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8"/>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8"/>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8"/>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8"/>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8"/>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8"/>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8"/>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8"/>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8"/>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8"/>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8"/>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8"/>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8"/>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8"/>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8"/>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8"/>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8"/>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8"/>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8"/>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8"/>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8"/>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8"/>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8"/>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8"/>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8"/>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8"/>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8"/>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8"/>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8"/>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8"/>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8"/>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8"/>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8"/>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8"/>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8"/>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8"/>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8"/>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8"/>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8"/>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8"/>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8"/>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8"/>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8"/>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8"/>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8"/>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8"/>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8"/>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8"/>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8"/>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8"/>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8"/>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8"/>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8"/>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8"/>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8"/>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8"/>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8"/>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8"/>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8"/>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8"/>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8"/>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8"/>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8"/>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8"/>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8"/>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8"/>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8"/>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8"/>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8"/>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8"/>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8"/>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8"/>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8"/>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8"/>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8"/>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8"/>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8"/>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8"/>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8"/>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8"/>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8"/>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8"/>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8"/>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8"/>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8"/>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8"/>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8"/>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8"/>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8"/>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8"/>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8"/>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8"/>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8"/>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8"/>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8"/>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8"/>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8"/>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8"/>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8"/>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8"/>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8"/>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8"/>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8"/>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8"/>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8"/>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8"/>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8"/>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8"/>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8"/>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8"/>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8"/>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8"/>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8"/>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8"/>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8"/>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8"/>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8"/>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8"/>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8"/>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8"/>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8"/>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8"/>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8"/>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8"/>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8"/>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8"/>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8"/>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8"/>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8"/>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8"/>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8"/>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8"/>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8"/>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8"/>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8"/>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8"/>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8"/>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8"/>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8"/>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8"/>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8"/>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8"/>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8"/>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8"/>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8"/>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8"/>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8"/>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8"/>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8"/>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8"/>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8"/>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8"/>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8"/>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8"/>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8"/>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8"/>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8"/>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8"/>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8"/>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8"/>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8"/>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8"/>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8"/>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8"/>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8"/>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8"/>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8"/>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8"/>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8"/>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8"/>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8"/>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8"/>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8"/>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8"/>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8"/>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8"/>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8"/>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8"/>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8"/>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8"/>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8"/>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8"/>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8"/>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8"/>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8"/>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8"/>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8"/>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8"/>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8"/>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8"/>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8"/>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8"/>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8"/>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8"/>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8"/>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8"/>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8"/>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8"/>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8"/>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8"/>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8"/>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8"/>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8"/>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8"/>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8"/>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8"/>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8"/>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8"/>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8"/>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8"/>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8"/>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8"/>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8"/>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8"/>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8"/>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8"/>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8"/>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8"/>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8"/>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8"/>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8"/>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8"/>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8"/>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8"/>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8"/>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8"/>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8"/>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8"/>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8"/>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8"/>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8"/>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8"/>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8"/>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8"/>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8"/>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8"/>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8"/>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8"/>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8"/>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8"/>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8"/>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8"/>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8"/>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8"/>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8"/>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8"/>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8"/>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8"/>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8"/>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8"/>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8"/>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8"/>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8"/>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8"/>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8"/>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8"/>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8"/>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8"/>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8"/>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8"/>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8"/>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8"/>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8"/>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8"/>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8"/>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8"/>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8"/>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8"/>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8"/>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8"/>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8"/>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8"/>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8"/>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8"/>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8"/>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8"/>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8"/>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8"/>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8"/>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8"/>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8"/>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8"/>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8"/>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8"/>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8"/>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8"/>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8"/>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8"/>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8"/>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8"/>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8"/>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8"/>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8"/>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8"/>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8"/>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8"/>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8"/>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8"/>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8"/>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8"/>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8"/>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8"/>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8"/>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8"/>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8"/>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8"/>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8"/>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8"/>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8"/>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8"/>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8"/>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8"/>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8"/>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8"/>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8"/>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8"/>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8"/>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8"/>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8"/>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8"/>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8"/>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8"/>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8"/>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8"/>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8"/>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8"/>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8"/>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8"/>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8"/>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8"/>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8"/>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8"/>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8"/>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8"/>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8"/>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8"/>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8"/>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8"/>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8"/>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8"/>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8"/>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8"/>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8"/>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8"/>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8"/>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8"/>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8"/>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8"/>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8"/>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8"/>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8"/>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8"/>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8"/>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8"/>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8"/>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8"/>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8"/>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8"/>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8"/>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8"/>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8"/>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8"/>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8"/>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8"/>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8"/>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8"/>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8"/>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8"/>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8"/>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8"/>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8"/>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8"/>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8"/>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8"/>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8"/>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8"/>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8"/>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8"/>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8"/>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8"/>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8"/>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8"/>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8"/>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8"/>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8"/>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8"/>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8"/>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8"/>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8"/>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8"/>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8"/>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8"/>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8"/>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8"/>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8"/>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8"/>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8"/>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8"/>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8"/>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8"/>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8"/>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8"/>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8"/>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8"/>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8"/>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8"/>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8"/>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8"/>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8"/>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8"/>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8"/>
    <s v="2 - Poder Ejecutivo"/>
    <s v="0206 - MINISTERIO DE EDUCACIÓN"/>
    <s v="0001 - MINISTERIO DE EDUCACION"/>
    <x v="1"/>
    <x v="8"/>
    <x v="34"/>
    <s v="2.6 - BIENES MUEBLES, INMUEBLES E INTANGIBLES"/>
    <s v="2.6.1 - MOBILIARIO Y EQUIPO"/>
    <s v="N"/>
    <s v="00 - N/A"/>
    <s v="10 - FONDO GENERAL"/>
    <s v="(en blanco)"/>
    <s v="99 - MULTIPROVINCIAL"/>
    <n v="72493020"/>
    <n v="91313742.309999987"/>
    <n v="84124520"/>
    <n v="91313742.310000002"/>
  </r>
  <r>
    <s v="2023"/>
    <x v="0"/>
    <x v="0"/>
    <x v="1"/>
    <x v="8"/>
    <s v="2 - Poder Ejecutivo"/>
    <s v="0206 - MINISTERIO DE EDUCACIÓN"/>
    <s v="0001 - MINISTERIO DE EDUCACION"/>
    <x v="1"/>
    <x v="8"/>
    <x v="34"/>
    <s v="2.6 - BIENES MUEBLES, INMUEBLES E INTANGIBLES"/>
    <s v="2.6.1 - MOBILIARIO Y EQUIPO"/>
    <s v="N"/>
    <s v="00 - N/A"/>
    <s v="10 - FONDO GENERAL"/>
    <s v="(en blanco)"/>
    <s v="99 - MULTIPROVINCIAL"/>
    <n v="43263000"/>
    <n v="0"/>
    <n v="0"/>
    <n v="0"/>
  </r>
  <r>
    <s v="2023"/>
    <x v="0"/>
    <x v="0"/>
    <x v="1"/>
    <x v="8"/>
    <s v="2 - Poder Ejecutivo"/>
    <s v="0206 - MINISTERIO DE EDUCACIÓN"/>
    <s v="0001 - MINISTERIO DE EDUCACION"/>
    <x v="1"/>
    <x v="8"/>
    <x v="34"/>
    <s v="2.6 - BIENES MUEBLES, INMUEBLES E INTANGIBLES"/>
    <s v="2.6.1 - MOBILIARIO Y EQUIPO"/>
    <s v="N"/>
    <s v="00 - N/A"/>
    <s v="10 - FONDO GENERAL"/>
    <s v="(en blanco)"/>
    <s v="99 - MULTIPROVINCIAL"/>
    <n v="925814397"/>
    <n v="88778784.300000012"/>
    <n v="99192097"/>
    <n v="88778784.300000012"/>
  </r>
  <r>
    <s v="2023"/>
    <x v="0"/>
    <x v="0"/>
    <x v="1"/>
    <x v="8"/>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2000004"/>
    <n v="522727762.29000002"/>
    <n v="212939709.87000003"/>
  </r>
  <r>
    <s v="2023"/>
    <x v="0"/>
    <x v="0"/>
    <x v="1"/>
    <x v="8"/>
    <s v="2 - Poder Ejecutivo"/>
    <s v="0206 - MINISTERIO DE EDUCACIÓN"/>
    <s v="0001 - MINISTERIO DE EDUCACION"/>
    <x v="1"/>
    <x v="8"/>
    <x v="34"/>
    <s v="2.7 - OBRAS"/>
    <s v="2.7.1 - OBRAS EN EDIFICACIONES"/>
    <s v="N"/>
    <s v="00 - N/A"/>
    <s v="10 - FONDO GENERAL"/>
    <s v="(en blanco)"/>
    <s v="99 - MULTIPROVINCIAL"/>
    <n v="321499997"/>
    <n v="582763974.96999979"/>
    <n v="695277152.5"/>
    <n v="187824052.69"/>
  </r>
  <r>
    <s v="2023"/>
    <x v="0"/>
    <x v="0"/>
    <x v="1"/>
    <x v="8"/>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50998365.130000003"/>
    <n v="80702947.700000003"/>
    <n v="50998365.130000003"/>
  </r>
  <r>
    <s v="2023"/>
    <x v="0"/>
    <x v="0"/>
    <x v="1"/>
    <x v="8"/>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8"/>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8"/>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24220919.350000001"/>
    <n v="30486029.82"/>
    <n v="24220919.349999998"/>
  </r>
  <r>
    <s v="2023"/>
    <x v="0"/>
    <x v="0"/>
    <x v="1"/>
    <x v="8"/>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8"/>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49095789.830000006"/>
    <n v="85644640.189999998"/>
    <n v="49095789.829999998"/>
  </r>
  <r>
    <s v="2023"/>
    <x v="0"/>
    <x v="0"/>
    <x v="1"/>
    <x v="8"/>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8"/>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19537901.660000004"/>
  </r>
  <r>
    <s v="2023"/>
    <x v="0"/>
    <x v="0"/>
    <x v="1"/>
    <x v="8"/>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8"/>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15578834.050000001"/>
    <n v="23934746.66"/>
    <n v="15578834.050000001"/>
  </r>
  <r>
    <s v="2023"/>
    <x v="0"/>
    <x v="0"/>
    <x v="1"/>
    <x v="8"/>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8"/>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37963323.289999999"/>
    <n v="41957571"/>
    <n v="37963323.289999999"/>
  </r>
  <r>
    <s v="2023"/>
    <x v="0"/>
    <x v="0"/>
    <x v="1"/>
    <x v="8"/>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8"/>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1701367.95"/>
    <n v="22438281.09"/>
    <n v="1701367.95"/>
  </r>
  <r>
    <s v="2023"/>
    <x v="0"/>
    <x v="0"/>
    <x v="1"/>
    <x v="8"/>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8"/>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25382448.34"/>
    <n v="29336640"/>
    <n v="25382448.339999996"/>
  </r>
  <r>
    <s v="2023"/>
    <x v="0"/>
    <x v="0"/>
    <x v="1"/>
    <x v="8"/>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9806422.0500000007"/>
    <n v="21122106"/>
    <n v="9806422.0500000007"/>
  </r>
  <r>
    <s v="2023"/>
    <x v="0"/>
    <x v="0"/>
    <x v="1"/>
    <x v="8"/>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102495116.56999999"/>
    <n v="132686531.88999999"/>
    <n v="102495116.57000001"/>
  </r>
  <r>
    <s v="2023"/>
    <x v="0"/>
    <x v="0"/>
    <x v="1"/>
    <x v="8"/>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8"/>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51103067.469999999"/>
    <n v="57967235.890000001"/>
    <n v="48673261.340000004"/>
  </r>
  <r>
    <s v="2023"/>
    <x v="0"/>
    <x v="0"/>
    <x v="1"/>
    <x v="8"/>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643680.4"/>
    <n v="15067500"/>
    <n v="11373680.4"/>
  </r>
  <r>
    <s v="2023"/>
    <x v="0"/>
    <x v="0"/>
    <x v="1"/>
    <x v="8"/>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83736008.670000002"/>
    <n v="146283082.15000001"/>
    <n v="81366505.160000011"/>
  </r>
  <r>
    <s v="2023"/>
    <x v="0"/>
    <x v="0"/>
    <x v="1"/>
    <x v="8"/>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4397659.91"/>
    <n v="5868531.8899999997"/>
    <n v="4397659.91"/>
  </r>
  <r>
    <s v="2023"/>
    <x v="0"/>
    <x v="0"/>
    <x v="1"/>
    <x v="8"/>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8"/>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8"/>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8"/>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8"/>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1467110.989999998"/>
    <n v="21275639.210000001"/>
  </r>
  <r>
    <s v="2023"/>
    <x v="0"/>
    <x v="0"/>
    <x v="1"/>
    <x v="8"/>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8"/>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8211354.509999998"/>
    <n v="57162889.670000002"/>
    <n v="38211354.510000005"/>
  </r>
  <r>
    <s v="2023"/>
    <x v="0"/>
    <x v="0"/>
    <x v="1"/>
    <x v="8"/>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8"/>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8"/>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21158549.82"/>
    <n v="23395719"/>
    <n v="21158549.82"/>
  </r>
  <r>
    <s v="2023"/>
    <x v="0"/>
    <x v="0"/>
    <x v="1"/>
    <x v="8"/>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8"/>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111926330.44"/>
    <n v="136359987.38"/>
    <n v="76551065.959999993"/>
  </r>
  <r>
    <s v="2023"/>
    <x v="0"/>
    <x v="0"/>
    <x v="1"/>
    <x v="8"/>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8"/>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8"/>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19620102.689999998"/>
    <n v="27309782.16"/>
    <n v="19620102.689999998"/>
  </r>
  <r>
    <s v="2023"/>
    <x v="0"/>
    <x v="0"/>
    <x v="1"/>
    <x v="8"/>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9703534.49000001"/>
    <n v="152202833.28"/>
    <n v="99703534.489999995"/>
  </r>
  <r>
    <s v="2023"/>
    <x v="0"/>
    <x v="0"/>
    <x v="1"/>
    <x v="8"/>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2798975.25"/>
    <n v="72007475.620000005"/>
  </r>
  <r>
    <s v="2023"/>
    <x v="0"/>
    <x v="0"/>
    <x v="1"/>
    <x v="8"/>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8"/>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8"/>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8"/>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8"/>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8"/>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8"/>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8"/>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28784822"/>
    <n v="14729081.75"/>
  </r>
  <r>
    <s v="2023"/>
    <x v="0"/>
    <x v="0"/>
    <x v="1"/>
    <x v="8"/>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8"/>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9420772.350000001"/>
    <n v="21100056.18"/>
    <n v="19420772.350000001"/>
  </r>
  <r>
    <s v="2023"/>
    <x v="0"/>
    <x v="0"/>
    <x v="1"/>
    <x v="8"/>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8"/>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8"/>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16727765.039999999"/>
  </r>
  <r>
    <s v="2023"/>
    <x v="0"/>
    <x v="0"/>
    <x v="1"/>
    <x v="8"/>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8"/>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8"/>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24031479.460000001"/>
    <n v="44626018"/>
    <n v="14307312.390000001"/>
  </r>
  <r>
    <s v="2023"/>
    <x v="0"/>
    <x v="0"/>
    <x v="1"/>
    <x v="8"/>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57437264.899999999"/>
    <n v="57601285.490000002"/>
    <n v="38840199.859999999"/>
  </r>
  <r>
    <s v="2023"/>
    <x v="0"/>
    <x v="0"/>
    <x v="1"/>
    <x v="8"/>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8"/>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167444.609999999"/>
    <n v="51155150.399999999"/>
    <n v="36167444.609999999"/>
  </r>
  <r>
    <s v="2023"/>
    <x v="0"/>
    <x v="0"/>
    <x v="1"/>
    <x v="8"/>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8"/>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1999999"/>
    <n v="149319507.14000002"/>
    <n v="76983305.579999998"/>
  </r>
  <r>
    <s v="2023"/>
    <x v="0"/>
    <x v="0"/>
    <x v="1"/>
    <x v="8"/>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8"/>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8"/>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8"/>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8"/>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8"/>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25287795.780000001"/>
    <n v="30075215"/>
    <n v="25287795.780000001"/>
  </r>
  <r>
    <s v="2023"/>
    <x v="0"/>
    <x v="0"/>
    <x v="1"/>
    <x v="8"/>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59039043.090000004"/>
    <n v="63171749.170000002"/>
    <n v="59039043.090000004"/>
  </r>
  <r>
    <s v="2023"/>
    <x v="0"/>
    <x v="0"/>
    <x v="1"/>
    <x v="8"/>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11732766.5"/>
    <n v="20252084"/>
    <n v="11732766.5"/>
  </r>
  <r>
    <s v="2023"/>
    <x v="0"/>
    <x v="0"/>
    <x v="1"/>
    <x v="8"/>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40629104.519999996"/>
  </r>
  <r>
    <s v="2023"/>
    <x v="0"/>
    <x v="0"/>
    <x v="1"/>
    <x v="8"/>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8030924.9100000001"/>
    <n v="33332124.189999998"/>
    <n v="8030924.9100000001"/>
  </r>
  <r>
    <s v="2023"/>
    <x v="0"/>
    <x v="0"/>
    <x v="1"/>
    <x v="8"/>
    <s v="2 - Poder Ejecutivo"/>
    <s v="0206 - MINISTERIO DE EDUCACIÓN"/>
    <s v="0001 - MINISTERIO DE EDUCACION"/>
    <x v="1"/>
    <x v="8"/>
    <x v="34"/>
    <s v="2.7 - OBRAS"/>
    <s v="2.7.1 - OBRAS EN EDIFICACIONES"/>
    <s v="S"/>
    <s v="37 - CONSTRUCCIÓN  DE 5 ESTANCIAS INFANTILES EN LA PROVINCIA DE SAN CRISTOBAL (FASE 2)"/>
    <s v="10 - FONDO GENERAL"/>
    <n v="13428"/>
    <s v="21 - SAN CRISTOBAL"/>
    <n v="0"/>
    <n v="7472882.46"/>
    <n v="9499668.5399999991"/>
    <n v="7472882.46"/>
  </r>
  <r>
    <s v="2023"/>
    <x v="0"/>
    <x v="0"/>
    <x v="1"/>
    <x v="8"/>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3"/>
    <n v="36642751"/>
    <n v="14695273.720000003"/>
  </r>
  <r>
    <s v="2023"/>
    <x v="0"/>
    <x v="0"/>
    <x v="1"/>
    <x v="8"/>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8"/>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111101200.79000001"/>
    <n v="148086237.87"/>
    <n v="55799679.240000002"/>
  </r>
  <r>
    <s v="2023"/>
    <x v="0"/>
    <x v="0"/>
    <x v="1"/>
    <x v="8"/>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8"/>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8"/>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71165320.560000002"/>
    <n v="125882028.77"/>
    <n v="71165320.560000002"/>
  </r>
  <r>
    <s v="2023"/>
    <x v="0"/>
    <x v="0"/>
    <x v="1"/>
    <x v="8"/>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2331816.91"/>
    <n v="12281816.91"/>
  </r>
  <r>
    <s v="2023"/>
    <x v="0"/>
    <x v="0"/>
    <x v="1"/>
    <x v="8"/>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8"/>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8"/>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8"/>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00000001"/>
    <n v="18821491"/>
    <n v="16341046.1"/>
  </r>
  <r>
    <s v="2023"/>
    <x v="0"/>
    <x v="0"/>
    <x v="1"/>
    <x v="8"/>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8"/>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8"/>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27826848.589999996"/>
    <n v="32370900.810000002"/>
    <n v="27826848.59"/>
  </r>
  <r>
    <s v="2023"/>
    <x v="0"/>
    <x v="0"/>
    <x v="1"/>
    <x v="8"/>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8"/>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62490417.920000002"/>
    <n v="80915384"/>
    <n v="61059124.900000006"/>
  </r>
  <r>
    <s v="2023"/>
    <x v="0"/>
    <x v="0"/>
    <x v="1"/>
    <x v="8"/>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8"/>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5015889.890000001"/>
    <n v="76053257.75"/>
    <n v="35015889.890000001"/>
  </r>
  <r>
    <s v="2023"/>
    <x v="0"/>
    <x v="0"/>
    <x v="1"/>
    <x v="8"/>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3140000"/>
    <n v="12759412.109999999"/>
  </r>
  <r>
    <s v="2023"/>
    <x v="0"/>
    <x v="0"/>
    <x v="1"/>
    <x v="8"/>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8"/>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8"/>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8"/>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19171822.16"/>
  </r>
  <r>
    <s v="2023"/>
    <x v="0"/>
    <x v="0"/>
    <x v="1"/>
    <x v="8"/>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8"/>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8"/>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8"/>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8"/>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9537903.190000001"/>
    <n v="37893685"/>
    <n v="19537903.189999998"/>
  </r>
  <r>
    <s v="2023"/>
    <x v="0"/>
    <x v="0"/>
    <x v="1"/>
    <x v="8"/>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10932191.59"/>
    <n v="147587653"/>
    <n v="110932191.59"/>
  </r>
  <r>
    <s v="2023"/>
    <x v="0"/>
    <x v="0"/>
    <x v="1"/>
    <x v="8"/>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8"/>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21224922.68"/>
    <n v="41175777.020000003"/>
    <n v="21224922.68"/>
  </r>
  <r>
    <s v="2023"/>
    <x v="0"/>
    <x v="0"/>
    <x v="1"/>
    <x v="8"/>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4015546.96"/>
    <n v="24499541.84"/>
    <n v="4015546.96"/>
  </r>
  <r>
    <s v="2023"/>
    <x v="0"/>
    <x v="0"/>
    <x v="1"/>
    <x v="8"/>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8"/>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3950183.65"/>
    <n v="3950205.84"/>
    <n v="3950183.65"/>
  </r>
  <r>
    <s v="2023"/>
    <x v="0"/>
    <x v="0"/>
    <x v="1"/>
    <x v="8"/>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1125089.329999998"/>
    <n v="16125741.370000001"/>
  </r>
  <r>
    <s v="2023"/>
    <x v="0"/>
    <x v="0"/>
    <x v="1"/>
    <x v="8"/>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42262342"/>
    <n v="14475391.52"/>
  </r>
  <r>
    <s v="2023"/>
    <x v="0"/>
    <x v="0"/>
    <x v="1"/>
    <x v="8"/>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742247.46"/>
    <n v="0"/>
  </r>
  <r>
    <s v="2023"/>
    <x v="0"/>
    <x v="0"/>
    <x v="1"/>
    <x v="8"/>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119017317.40000002"/>
    <n v="193540669.35000002"/>
    <n v="119017317.40000001"/>
  </r>
  <r>
    <s v="2023"/>
    <x v="0"/>
    <x v="0"/>
    <x v="1"/>
    <x v="8"/>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8"/>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19457910.379999999"/>
    <n v="24522395"/>
    <n v="19457910.379999999"/>
  </r>
  <r>
    <s v="2023"/>
    <x v="0"/>
    <x v="0"/>
    <x v="1"/>
    <x v="8"/>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8"/>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8"/>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3047185.77"/>
  </r>
  <r>
    <s v="2023"/>
    <x v="0"/>
    <x v="0"/>
    <x v="1"/>
    <x v="8"/>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8"/>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9103643.410000011"/>
    <n v="129904256.40000001"/>
    <n v="62305685.359999999"/>
  </r>
  <r>
    <s v="2023"/>
    <x v="0"/>
    <x v="0"/>
    <x v="1"/>
    <x v="8"/>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70964861.819999993"/>
    <n v="41860575.720000006"/>
  </r>
  <r>
    <s v="2023"/>
    <x v="0"/>
    <x v="0"/>
    <x v="1"/>
    <x v="8"/>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48422261.079999998"/>
    <n v="54959057.230000004"/>
    <n v="48422261.079999998"/>
  </r>
  <r>
    <s v="2023"/>
    <x v="0"/>
    <x v="0"/>
    <x v="1"/>
    <x v="8"/>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21518287.16"/>
    <n v="38562497.670000002"/>
    <n v="21518287.16"/>
  </r>
  <r>
    <s v="2023"/>
    <x v="0"/>
    <x v="0"/>
    <x v="1"/>
    <x v="8"/>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8"/>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84725470.489999995"/>
    <n v="105172405.18999998"/>
    <n v="84725470.49000001"/>
  </r>
  <r>
    <s v="2023"/>
    <x v="0"/>
    <x v="0"/>
    <x v="1"/>
    <x v="8"/>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8"/>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8"/>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8"/>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8"/>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462388169.75999999"/>
    <n v="546832581.13"/>
    <n v="429112905.73000008"/>
  </r>
  <r>
    <s v="2023"/>
    <x v="0"/>
    <x v="0"/>
    <x v="1"/>
    <x v="8"/>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8"/>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6942989.460000001"/>
    <n v="53070264.789999999"/>
    <n v="36942989.460000008"/>
  </r>
  <r>
    <s v="2023"/>
    <x v="0"/>
    <x v="0"/>
    <x v="1"/>
    <x v="8"/>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8"/>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70147338.47000009"/>
    <n v="549476761.98000002"/>
    <n v="370147338.46999991"/>
  </r>
  <r>
    <s v="2023"/>
    <x v="0"/>
    <x v="0"/>
    <x v="1"/>
    <x v="8"/>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
    <n v="0"/>
  </r>
  <r>
    <s v="2023"/>
    <x v="0"/>
    <x v="0"/>
    <x v="1"/>
    <x v="8"/>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8"/>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759929855.80999994"/>
    <n v="983466154.44999981"/>
    <n v="747386483.11000001"/>
  </r>
  <r>
    <s v="2023"/>
    <x v="0"/>
    <x v="0"/>
    <x v="1"/>
    <x v="8"/>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8"/>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4700127.600000001"/>
    <n v="42346188"/>
    <n v="24700127.600000001"/>
  </r>
  <r>
    <s v="2023"/>
    <x v="0"/>
    <x v="0"/>
    <x v="1"/>
    <x v="8"/>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7145083.8899999997"/>
    <n v="13801779.530000001"/>
    <n v="7145083.8899999997"/>
  </r>
  <r>
    <s v="2023"/>
    <x v="0"/>
    <x v="0"/>
    <x v="1"/>
    <x v="8"/>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8"/>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7391634.3700000001"/>
    <n v="13196763.109999999"/>
    <n v="7391634.370000001"/>
  </r>
  <r>
    <s v="2023"/>
    <x v="0"/>
    <x v="0"/>
    <x v="1"/>
    <x v="8"/>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8982691"/>
    <n v="18238.900000000001"/>
  </r>
  <r>
    <s v="2023"/>
    <x v="0"/>
    <x v="0"/>
    <x v="1"/>
    <x v="8"/>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8"/>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8"/>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8"/>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5417661.3700000001"/>
  </r>
  <r>
    <s v="2023"/>
    <x v="0"/>
    <x v="0"/>
    <x v="1"/>
    <x v="8"/>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8"/>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48951509.560000002"/>
    <n v="70637167.520000011"/>
    <n v="48951509.560000002"/>
  </r>
  <r>
    <s v="2023"/>
    <x v="0"/>
    <x v="0"/>
    <x v="1"/>
    <x v="8"/>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8"/>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8"/>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46799857.659999996"/>
    <n v="84687920"/>
    <n v="46799857.659999996"/>
  </r>
  <r>
    <s v="2023"/>
    <x v="0"/>
    <x v="0"/>
    <x v="1"/>
    <x v="8"/>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199999999"/>
    <n v="7819199.29"/>
  </r>
  <r>
    <s v="2023"/>
    <x v="0"/>
    <x v="0"/>
    <x v="1"/>
    <x v="8"/>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8"/>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8"/>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0000002"/>
    <n v="30316120.759999998"/>
    <n v="14065983.180000002"/>
  </r>
  <r>
    <s v="2023"/>
    <x v="0"/>
    <x v="0"/>
    <x v="1"/>
    <x v="8"/>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8"/>
    <s v="2 - Poder Ejecutivo"/>
    <s v="0206 - MINISTERIO DE EDUCACIÓN"/>
    <s v="0001 - MINISTERIO DE EDUCACION"/>
    <x v="1"/>
    <x v="8"/>
    <x v="35"/>
    <s v="2.6 - BIENES MUEBLES, INMUEBLES E INTANGIBLES"/>
    <s v="2.6.1 - MOBILIARIO Y EQUIPO"/>
    <s v="N"/>
    <s v="00 - N/A"/>
    <s v="10 - FONDO GENERAL"/>
    <s v="(en blanco)"/>
    <s v="99 - MULTIPROVINCIAL"/>
    <n v="789310"/>
    <n v="954539.76"/>
    <n v="969310"/>
    <n v="954539.76"/>
  </r>
  <r>
    <s v="2023"/>
    <x v="0"/>
    <x v="0"/>
    <x v="1"/>
    <x v="8"/>
    <s v="2 - Poder Ejecutivo"/>
    <s v="0206 - MINISTERIO DE EDUCACIÓN"/>
    <s v="0001 - MINISTERIO DE EDUCACION"/>
    <x v="1"/>
    <x v="8"/>
    <x v="35"/>
    <s v="2.6 - BIENES MUEBLES, INMUEBLES E INTANGIBLES"/>
    <s v="2.6.1 - MOBILIARIO Y EQUIPO"/>
    <s v="N"/>
    <s v="00 - N/A"/>
    <s v="10 - FONDO GENERAL"/>
    <s v="(en blanco)"/>
    <s v="99 - MULTIPROVINCIAL"/>
    <n v="6792500"/>
    <n v="0"/>
    <n v="0"/>
    <n v="0"/>
  </r>
  <r>
    <s v="2023"/>
    <x v="0"/>
    <x v="0"/>
    <x v="1"/>
    <x v="8"/>
    <s v="2 - Poder Ejecutivo"/>
    <s v="0206 - MINISTERIO DE EDUCACIÓN"/>
    <s v="0001 - MINISTERIO DE EDUCACION"/>
    <x v="1"/>
    <x v="8"/>
    <x v="35"/>
    <s v="2.6 - BIENES MUEBLES, INMUEBLES E INTANGIBLES"/>
    <s v="2.6.1 - MOBILIARIO Y EQUIPO"/>
    <s v="N"/>
    <s v="00 - N/A"/>
    <s v="10 - FONDO GENERAL"/>
    <s v="(en blanco)"/>
    <s v="99 - MULTIPROVINCIAL"/>
    <n v="333859400"/>
    <n v="368455853.50999999"/>
    <n v="369203444.44"/>
    <n v="357950923.81"/>
  </r>
  <r>
    <s v="2023"/>
    <x v="0"/>
    <x v="0"/>
    <x v="1"/>
    <x v="8"/>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0"/>
    <n v="1344000.18"/>
    <n v="1344002"/>
    <n v="0"/>
  </r>
  <r>
    <s v="2023"/>
    <x v="0"/>
    <x v="0"/>
    <x v="1"/>
    <x v="8"/>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750000"/>
    <n v="2092937.68"/>
    <n v="2850000"/>
    <n v="0"/>
  </r>
  <r>
    <s v="2023"/>
    <x v="0"/>
    <x v="0"/>
    <x v="1"/>
    <x v="8"/>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8948700"/>
    <n v="20830097.25"/>
    <n v="30315324.469999999"/>
    <n v="20830097.25"/>
  </r>
  <r>
    <s v="2023"/>
    <x v="0"/>
    <x v="0"/>
    <x v="1"/>
    <x v="8"/>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8"/>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0"/>
    <n v="0"/>
    <n v="0"/>
    <n v="0"/>
  </r>
  <r>
    <s v="2023"/>
    <x v="0"/>
    <x v="0"/>
    <x v="1"/>
    <x v="8"/>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8"/>
    <s v="2 - Poder Ejecutivo"/>
    <s v="0206 - MINISTERIO DE EDUCACIÓN"/>
    <s v="0001 - MINISTERIO DE EDUCACION"/>
    <x v="1"/>
    <x v="8"/>
    <x v="35"/>
    <s v="2.7 - OBRAS"/>
    <s v="2.7.1 - OBRAS EN EDIFICACIONES"/>
    <s v="N"/>
    <s v="00 - N/A"/>
    <s v="10 - FONDO GENERAL"/>
    <s v="(en blanco)"/>
    <s v="99 - MULTIPROVINCIAL"/>
    <n v="251655861"/>
    <n v="650952688.58000004"/>
    <n v="679818158.57000005"/>
    <n v="202867583.33999997"/>
  </r>
  <r>
    <s v="2023"/>
    <x v="0"/>
    <x v="0"/>
    <x v="1"/>
    <x v="8"/>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8"/>
    <s v="2 - Poder Ejecutivo"/>
    <s v="0206 - MINISTERIO DE EDUCACIÓN"/>
    <s v="0001 - MINISTERIO DE EDUCACION"/>
    <x v="1"/>
    <x v="8"/>
    <x v="36"/>
    <s v="2.6 - BIENES MUEBLES, INMUEBLES E INTANGIBLES"/>
    <s v="2.6.1 - MOBILIARIO Y EQUIPO"/>
    <s v="N"/>
    <s v="00 - N/A"/>
    <s v="10 - FONDO GENERAL"/>
    <s v="(en blanco)"/>
    <s v="99 - MULTIPROVINCIAL"/>
    <n v="1894000"/>
    <n v="1923522.72"/>
    <n v="8619343.1000000238"/>
    <n v="1923522.72"/>
  </r>
  <r>
    <s v="2023"/>
    <x v="0"/>
    <x v="0"/>
    <x v="1"/>
    <x v="8"/>
    <s v="2 - Poder Ejecutivo"/>
    <s v="0206 - MINISTERIO DE EDUCACIÓN"/>
    <s v="0001 - MINISTERIO DE EDUCACION"/>
    <x v="1"/>
    <x v="8"/>
    <x v="36"/>
    <s v="2.6 - BIENES MUEBLES, INMUEBLES E INTANGIBLES"/>
    <s v="2.6.1 - MOBILIARIO Y EQUIPO"/>
    <s v="N"/>
    <s v="00 - N/A"/>
    <s v="10 - FONDO GENERAL"/>
    <s v="(en blanco)"/>
    <s v="99 - MULTIPROVINCIAL"/>
    <n v="384414200"/>
    <n v="0"/>
    <n v="9443503"/>
    <n v="0"/>
  </r>
  <r>
    <s v="2023"/>
    <x v="0"/>
    <x v="0"/>
    <x v="1"/>
    <x v="8"/>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531500"/>
    <n v="0"/>
    <n v="1201875"/>
    <n v="0"/>
  </r>
  <r>
    <s v="2023"/>
    <x v="0"/>
    <x v="0"/>
    <x v="1"/>
    <x v="8"/>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240000"/>
    <n v="0"/>
    <n v="195000"/>
    <n v="0"/>
  </r>
  <r>
    <s v="2023"/>
    <x v="0"/>
    <x v="0"/>
    <x v="1"/>
    <x v="8"/>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0"/>
    <n v="278683146.78999996"/>
    <n v="278683147"/>
    <n v="144990306.79000002"/>
  </r>
  <r>
    <s v="2023"/>
    <x v="0"/>
    <x v="0"/>
    <x v="1"/>
    <x v="8"/>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8"/>
    <s v="2 - Poder Ejecutivo"/>
    <s v="0206 - MINISTERIO DE EDUCACIÓN"/>
    <s v="0001 - MINISTERIO DE EDUCACION"/>
    <x v="1"/>
    <x v="8"/>
    <x v="36"/>
    <s v="2.6 - BIENES MUEBLES, INMUEBLES E INTANGIBLES"/>
    <s v="2.6.5 - MAQUINARIA, OTROS EQUIPOS Y HERRAMIENTAS"/>
    <s v="N"/>
    <s v="00 - N/A"/>
    <s v="10 - FONDO GENERAL"/>
    <s v="(en blanco)"/>
    <s v="99 - MULTIPROVINCIAL"/>
    <n v="1150000"/>
    <n v="0"/>
    <n v="287500"/>
    <n v="0"/>
  </r>
  <r>
    <s v="2023"/>
    <x v="0"/>
    <x v="0"/>
    <x v="1"/>
    <x v="8"/>
    <s v="2 - Poder Ejecutivo"/>
    <s v="0206 - MINISTERIO DE EDUCACIÓN"/>
    <s v="0001 - MINISTERIO DE EDUCACION"/>
    <x v="1"/>
    <x v="8"/>
    <x v="36"/>
    <s v="2.6 - BIENES MUEBLES, INMUEBLES E INTANGIBLES"/>
    <s v="2.6.5 - MAQUINARIA, OTROS EQUIPOS Y HERRAMIENTAS"/>
    <s v="N"/>
    <s v="00 - N/A"/>
    <s v="10 - FONDO GENERAL"/>
    <s v="(en blanco)"/>
    <s v="99 - MULTIPROVINCIAL"/>
    <n v="105000"/>
    <n v="0"/>
    <n v="26250"/>
    <n v="0"/>
  </r>
  <r>
    <s v="2023"/>
    <x v="0"/>
    <x v="0"/>
    <x v="1"/>
    <x v="8"/>
    <s v="2 - Poder Ejecutivo"/>
    <s v="0206 - MINISTERIO DE EDUCACIÓN"/>
    <s v="0001 - MINISTERIO DE EDUCACION"/>
    <x v="1"/>
    <x v="8"/>
    <x v="36"/>
    <s v="2.6 - BIENES MUEBLES, INMUEBLES E INTANGIBLES"/>
    <s v="2.6.5 - MAQUINARIA, OTROS EQUIPOS Y HERRAMIENTAS"/>
    <s v="N"/>
    <s v="00 - N/A"/>
    <s v="10 - FONDO GENERAL"/>
    <s v="(en blanco)"/>
    <s v="99 - MULTIPROVINCIAL"/>
    <n v="200000"/>
    <n v="0"/>
    <n v="50000"/>
    <n v="0"/>
  </r>
  <r>
    <s v="2023"/>
    <x v="0"/>
    <x v="0"/>
    <x v="1"/>
    <x v="8"/>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8"/>
    <s v="2 - Poder Ejecutivo"/>
    <s v="0206 - MINISTERIO DE EDUCACIÓN"/>
    <s v="0001 - MINISTERIO DE EDUCACION"/>
    <x v="1"/>
    <x v="8"/>
    <x v="37"/>
    <s v="2.6 - BIENES MUEBLES, INMUEBLES E INTANGIBLES"/>
    <s v="2.6.1 - MOBILIARIO Y EQUIPO"/>
    <s v="N"/>
    <s v="00 - N/A"/>
    <s v="10 - FONDO GENERAL"/>
    <s v="(en blanco)"/>
    <s v="99 - MULTIPROVINCIAL"/>
    <n v="1378300"/>
    <n v="75871958.920000002"/>
    <n v="70596008.599999994"/>
    <n v="12952605.800000003"/>
  </r>
  <r>
    <s v="2023"/>
    <x v="0"/>
    <x v="0"/>
    <x v="1"/>
    <x v="8"/>
    <s v="2 - Poder Ejecutivo"/>
    <s v="0206 - MINISTERIO DE EDUCACIÓN"/>
    <s v="0001 - MINISTERIO DE EDUCACION"/>
    <x v="1"/>
    <x v="8"/>
    <x v="37"/>
    <s v="2.6 - BIENES MUEBLES, INMUEBLES E INTANGIBLES"/>
    <s v="2.6.1 - MOBILIARIO Y EQUIPO"/>
    <s v="N"/>
    <s v="00 - N/A"/>
    <s v="10 - FONDO GENERAL"/>
    <s v="(en blanco)"/>
    <s v="99 - MULTIPROVINCIAL"/>
    <n v="125400"/>
    <n v="36108"/>
    <n v="2000000"/>
    <n v="3681.6"/>
  </r>
  <r>
    <s v="2023"/>
    <x v="0"/>
    <x v="0"/>
    <x v="1"/>
    <x v="8"/>
    <s v="2 - Poder Ejecutivo"/>
    <s v="0206 - MINISTERIO DE EDUCACIÓN"/>
    <s v="0001 - MINISTERIO DE EDUCACION"/>
    <x v="1"/>
    <x v="8"/>
    <x v="37"/>
    <s v="2.6 - BIENES MUEBLES, INMUEBLES E INTANGIBLES"/>
    <s v="2.6.1 - MOBILIARIO Y EQUIPO"/>
    <s v="N"/>
    <s v="00 - N/A"/>
    <s v="10 - FONDO GENERAL"/>
    <s v="(en blanco)"/>
    <s v="99 - MULTIPROVINCIAL"/>
    <n v="2218920"/>
    <n v="97946527.610000014"/>
    <n v="101129355.69"/>
    <n v="19084367.070000004"/>
  </r>
  <r>
    <s v="2023"/>
    <x v="0"/>
    <x v="0"/>
    <x v="1"/>
    <x v="8"/>
    <s v="2 - Poder Ejecutivo"/>
    <s v="0206 - MINISTERIO DE EDUCACIÓN"/>
    <s v="0001 - MINISTERIO DE EDUCACION"/>
    <x v="1"/>
    <x v="8"/>
    <x v="37"/>
    <s v="2.6 - BIENES MUEBLES, INMUEBLES E INTANGIBLES"/>
    <s v="2.6.1 - MOBILIARIO Y EQUIPO"/>
    <s v="N"/>
    <s v="00 - N/A"/>
    <s v="10 - FONDO GENERAL"/>
    <s v="(en blanco)"/>
    <s v="99 - MULTIPROVINCIAL"/>
    <n v="43560"/>
    <n v="3107122"/>
    <n v="2280060"/>
    <n v="334176"/>
  </r>
  <r>
    <s v="2023"/>
    <x v="0"/>
    <x v="0"/>
    <x v="1"/>
    <x v="8"/>
    <s v="2 - Poder Ejecutivo"/>
    <s v="0206 - MINISTERIO DE EDUCACIÓN"/>
    <s v="0001 - MINISTERIO DE EDUCACION"/>
    <x v="1"/>
    <x v="8"/>
    <x v="37"/>
    <s v="2.6 - BIENES MUEBLES, INMUEBLES E INTANGIBLES"/>
    <s v="2.6.1 - MOBILIARIO Y EQUIPO"/>
    <s v="N"/>
    <s v="00 - N/A"/>
    <s v="10 - FONDO GENERAL"/>
    <s v="(en blanco)"/>
    <s v="99 - MULTIPROVINCIAL"/>
    <n v="0"/>
    <n v="1681461.23"/>
    <n v="5157780.5999999996"/>
    <n v="287292.82"/>
  </r>
  <r>
    <s v="2023"/>
    <x v="0"/>
    <x v="0"/>
    <x v="1"/>
    <x v="8"/>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148500"/>
    <n v="10146458.379999999"/>
    <n v="14855501.460000001"/>
    <n v="1890216.46"/>
  </r>
  <r>
    <s v="2023"/>
    <x v="0"/>
    <x v="0"/>
    <x v="1"/>
    <x v="8"/>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280000"/>
    <n v="2801684.8000000003"/>
    <n v="3528962.3499999996"/>
    <n v="524845.64999999991"/>
  </r>
  <r>
    <s v="2023"/>
    <x v="0"/>
    <x v="0"/>
    <x v="1"/>
    <x v="8"/>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120982"/>
    <n v="23075544.75"/>
    <n v="18138508.129999995"/>
    <n v="18131927.199999999"/>
  </r>
  <r>
    <s v="2023"/>
    <x v="0"/>
    <x v="0"/>
    <x v="1"/>
    <x v="8"/>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1727159.26"/>
    <n v="11727159.609999999"/>
    <n v="2009395.28"/>
  </r>
  <r>
    <s v="2023"/>
    <x v="0"/>
    <x v="0"/>
    <x v="1"/>
    <x v="8"/>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525371.4"/>
    <n v="861900"/>
    <n v="72216"/>
  </r>
  <r>
    <s v="2023"/>
    <x v="0"/>
    <x v="0"/>
    <x v="1"/>
    <x v="8"/>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51097.37"/>
    <n v="200000"/>
    <n v="6372"/>
  </r>
  <r>
    <s v="2023"/>
    <x v="0"/>
    <x v="0"/>
    <x v="1"/>
    <x v="8"/>
    <s v="2 - Poder Ejecutivo"/>
    <s v="0206 - MINISTERIO DE EDUCACIÓN"/>
    <s v="0001 - MINISTERIO DE EDUCACION"/>
    <x v="1"/>
    <x v="8"/>
    <x v="37"/>
    <s v="2.6 - BIENES MUEBLES, INMUEBLES E INTANGIBLES"/>
    <s v="2.6.5 - MAQUINARIA, OTROS EQUIPOS Y HERRAMIENTAS"/>
    <s v="N"/>
    <s v="00 - N/A"/>
    <s v="10 - FONDO GENERAL"/>
    <s v="(en blanco)"/>
    <s v="99 - MULTIPROVINCIAL"/>
    <n v="1080597826"/>
    <n v="0"/>
    <n v="165000"/>
    <n v="0"/>
  </r>
  <r>
    <s v="2023"/>
    <x v="0"/>
    <x v="0"/>
    <x v="1"/>
    <x v="8"/>
    <s v="2 - Poder Ejecutivo"/>
    <s v="0206 - MINISTERIO DE EDUCACIÓN"/>
    <s v="0001 - MINISTERIO DE EDUCACION"/>
    <x v="1"/>
    <x v="8"/>
    <x v="37"/>
    <s v="2.6 - BIENES MUEBLES, INMUEBLES E INTANGIBLES"/>
    <s v="2.6.5 - MAQUINARIA, OTROS EQUIPOS Y HERRAMIENTAS"/>
    <s v="N"/>
    <s v="00 - N/A"/>
    <s v="10 - FONDO GENERAL"/>
    <s v="(en blanco)"/>
    <s v="99 - MULTIPROVINCIAL"/>
    <n v="102294"/>
    <n v="14140586.640000001"/>
    <n v="14437908.190000001"/>
    <n v="2427299.7700000005"/>
  </r>
  <r>
    <s v="2023"/>
    <x v="0"/>
    <x v="0"/>
    <x v="1"/>
    <x v="8"/>
    <s v="2 - Poder Ejecutivo"/>
    <s v="0206 - MINISTERIO DE EDUCACIÓN"/>
    <s v="0001 - MINISTERIO DE EDUCACION"/>
    <x v="1"/>
    <x v="8"/>
    <x v="37"/>
    <s v="2.6 - BIENES MUEBLES, INMUEBLES E INTANGIBLES"/>
    <s v="2.6.5 - MAQUINARIA, OTROS EQUIPOS Y HERRAMIENTAS"/>
    <s v="N"/>
    <s v="00 - N/A"/>
    <s v="10 - FONDO GENERAL"/>
    <s v="(en blanco)"/>
    <s v="99 - MULTIPROVINCIAL"/>
    <n v="0"/>
    <n v="450524.34"/>
    <n v="496055.11"/>
    <n v="75664.88"/>
  </r>
  <r>
    <s v="2023"/>
    <x v="0"/>
    <x v="0"/>
    <x v="1"/>
    <x v="8"/>
    <s v="2 - Poder Ejecutivo"/>
    <s v="0206 - MINISTERIO DE EDUCACIÓN"/>
    <s v="0001 - MINISTERIO DE EDUCACION"/>
    <x v="1"/>
    <x v="8"/>
    <x v="37"/>
    <s v="2.6 - BIENES MUEBLES, INMUEBLES E INTANGIBLES"/>
    <s v="2.6.5 - MAQUINARIA, OTROS EQUIPOS Y HERRAMIENTAS"/>
    <s v="N"/>
    <s v="00 - N/A"/>
    <s v="10 - FONDO GENERAL"/>
    <s v="(en blanco)"/>
    <s v="99 - MULTIPROVINCIAL"/>
    <n v="0"/>
    <n v="13925082.65"/>
    <n v="16916988.759999998"/>
    <n v="2259559.9300000002"/>
  </r>
  <r>
    <s v="2023"/>
    <x v="0"/>
    <x v="0"/>
    <x v="1"/>
    <x v="8"/>
    <s v="2 - Poder Ejecutivo"/>
    <s v="0206 - MINISTERIO DE EDUCACIÓN"/>
    <s v="0001 - MINISTERIO DE EDUCACION"/>
    <x v="1"/>
    <x v="8"/>
    <x v="37"/>
    <s v="2.6 - BIENES MUEBLES, INMUEBLES E INTANGIBLES"/>
    <s v="2.6.5 - MAQUINARIA, OTROS EQUIPOS Y HERRAMIENTAS"/>
    <s v="N"/>
    <s v="00 - N/A"/>
    <s v="10 - FONDO GENERAL"/>
    <s v="(en blanco)"/>
    <s v="99 - MULTIPROVINCIAL"/>
    <n v="49943644"/>
    <n v="35400"/>
    <n v="30000"/>
    <n v="7080"/>
  </r>
  <r>
    <s v="2023"/>
    <x v="0"/>
    <x v="0"/>
    <x v="1"/>
    <x v="8"/>
    <s v="2 - Poder Ejecutivo"/>
    <s v="0206 - MINISTERIO DE EDUCACIÓN"/>
    <s v="0001 - MINISTERIO DE EDUCACION"/>
    <x v="1"/>
    <x v="8"/>
    <x v="37"/>
    <s v="2.6 - BIENES MUEBLES, INMUEBLES E INTANGIBLES"/>
    <s v="2.6.5 - MAQUINARIA, OTROS EQUIPOS Y HERRAMIENTAS"/>
    <s v="N"/>
    <s v="00 - N/A"/>
    <s v="10 - FONDO GENERAL"/>
    <s v="(en blanco)"/>
    <s v="99 - MULTIPROVINCIAL"/>
    <n v="0"/>
    <n v="1434341.44"/>
    <n v="6529800"/>
    <n v="163069.77000000002"/>
  </r>
  <r>
    <s v="2023"/>
    <x v="0"/>
    <x v="0"/>
    <x v="1"/>
    <x v="8"/>
    <s v="2 - Poder Ejecutivo"/>
    <s v="0206 - MINISTERIO DE EDUCACIÓN"/>
    <s v="0001 - MINISTERIO DE EDUCACION"/>
    <x v="1"/>
    <x v="8"/>
    <x v="37"/>
    <s v="2.6 - BIENES MUEBLES, INMUEBLES E INTANGIBLES"/>
    <s v="2.6.6 - EQUIPOS DE DEFENSA Y SEGURIDAD"/>
    <s v="N"/>
    <s v="00 - N/A"/>
    <s v="10 - FONDO GENERAL"/>
    <s v="(en blanco)"/>
    <s v="99 - MULTIPROVINCIAL"/>
    <n v="0"/>
    <n v="2822583.0100000002"/>
    <n v="2904654.44"/>
    <n v="466256.05"/>
  </r>
  <r>
    <s v="2023"/>
    <x v="0"/>
    <x v="0"/>
    <x v="1"/>
    <x v="8"/>
    <s v="2 - Poder Ejecutivo"/>
    <s v="0206 - MINISTERIO DE EDUCACIÓN"/>
    <s v="0001 - MINISTERIO DE EDUCACION"/>
    <x v="1"/>
    <x v="8"/>
    <x v="37"/>
    <s v="2.6 - BIENES MUEBLES, INMUEBLES E INTANGIBLES"/>
    <s v="2.6.8 - BIENES INTANGIBLES"/>
    <s v="N"/>
    <s v="00 - N/A"/>
    <s v="10 - FONDO GENERAL"/>
    <s v="(en blanco)"/>
    <s v="99 - MULTIPROVINCIAL"/>
    <n v="0"/>
    <n v="24546868.110000003"/>
    <n v="24842580"/>
    <n v="4229925.4000000004"/>
  </r>
  <r>
    <s v="2023"/>
    <x v="0"/>
    <x v="0"/>
    <x v="1"/>
    <x v="8"/>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8"/>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8"/>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8"/>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8"/>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8"/>
    <s v="2 - Poder Ejecutivo"/>
    <s v="0206 - MINISTERIO DE EDUCACIÓN"/>
    <s v="0001 - MINISTERIO DE EDUCACION"/>
    <x v="1"/>
    <x v="8"/>
    <x v="24"/>
    <s v="2.6 - BIENES MUEBLES, INMUEBLES E INTANGIBLES"/>
    <s v="2.6.1 - MOBILIARIO Y EQUIPO"/>
    <s v="N"/>
    <s v="00 - N/A"/>
    <s v="10 - FONDO GENERAL"/>
    <s v="(en blanco)"/>
    <s v="99 - MULTIPROVINCIAL"/>
    <n v="3004500"/>
    <n v="1663243.04"/>
    <n v="2200000"/>
    <n v="1322468.48"/>
  </r>
  <r>
    <s v="2023"/>
    <x v="0"/>
    <x v="0"/>
    <x v="1"/>
    <x v="8"/>
    <s v="2 - Poder Ejecutivo"/>
    <s v="0206 - MINISTERIO DE EDUCACIÓN"/>
    <s v="0001 - MINISTERIO DE EDUCACION"/>
    <x v="1"/>
    <x v="8"/>
    <x v="24"/>
    <s v="2.6 - BIENES MUEBLES, INMUEBLES E INTANGIBLES"/>
    <s v="2.6.1 - MOBILIARIO Y EQUIPO"/>
    <s v="N"/>
    <s v="00 - N/A"/>
    <s v="10 - FONDO GENERAL"/>
    <s v="(en blanco)"/>
    <s v="99 - MULTIPROVINCIAL"/>
    <n v="12136400"/>
    <n v="0"/>
    <n v="636400"/>
    <n v="0"/>
  </r>
  <r>
    <s v="2023"/>
    <x v="0"/>
    <x v="0"/>
    <x v="1"/>
    <x v="8"/>
    <s v="2 - Poder Ejecutivo"/>
    <s v="0206 - MINISTERIO DE EDUCACIÓN"/>
    <s v="0001 - MINISTERIO DE EDUCACION"/>
    <x v="1"/>
    <x v="8"/>
    <x v="24"/>
    <s v="2.6 - BIENES MUEBLES, INMUEBLES E INTANGIBLES"/>
    <s v="2.6.1 - MOBILIARIO Y EQUIPO"/>
    <s v="N"/>
    <s v="00 - N/A"/>
    <s v="10 - FONDO GENERAL"/>
    <s v="(en blanco)"/>
    <s v="99 - MULTIPROVINCIAL"/>
    <n v="47137030"/>
    <n v="10063618.199999999"/>
    <n v="14741086"/>
    <n v="1333978.2000000002"/>
  </r>
  <r>
    <s v="2023"/>
    <x v="0"/>
    <x v="0"/>
    <x v="1"/>
    <x v="8"/>
    <s v="2 - Poder Ejecutivo"/>
    <s v="0206 - MINISTERIO DE EDUCACIÓN"/>
    <s v="0001 - MINISTERIO DE EDUCACION"/>
    <x v="1"/>
    <x v="8"/>
    <x v="24"/>
    <s v="2.6 - BIENES MUEBLES, INMUEBLES E INTANGIBLES"/>
    <s v="2.6.1 - MOBILIARIO Y EQUIPO"/>
    <s v="N"/>
    <s v="00 - N/A"/>
    <s v="10 - FONDO GENERAL"/>
    <s v="(en blanco)"/>
    <s v="99 - MULTIPROVINCIAL"/>
    <n v="5614813"/>
    <n v="231280"/>
    <n v="231280"/>
    <n v="0"/>
  </r>
  <r>
    <s v="2023"/>
    <x v="0"/>
    <x v="0"/>
    <x v="1"/>
    <x v="8"/>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13815000"/>
    <n v="1046631.5999999999"/>
    <n v="1314498.54"/>
    <n v="97642.16"/>
  </r>
  <r>
    <s v="2023"/>
    <x v="0"/>
    <x v="0"/>
    <x v="1"/>
    <x v="8"/>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46270000"/>
    <n v="5943973.2000000002"/>
    <n v="7522973.1999999974"/>
    <n v="660949.32000000007"/>
  </r>
  <r>
    <s v="2023"/>
    <x v="0"/>
    <x v="0"/>
    <x v="1"/>
    <x v="8"/>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18781750"/>
    <n v="9555808"/>
    <n v="9539558"/>
    <n v="6442800"/>
  </r>
  <r>
    <s v="2023"/>
    <x v="0"/>
    <x v="0"/>
    <x v="1"/>
    <x v="8"/>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8"/>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0"/>
    <n v="0"/>
    <n v="0"/>
  </r>
  <r>
    <s v="2023"/>
    <x v="0"/>
    <x v="0"/>
    <x v="1"/>
    <x v="8"/>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0"/>
    <n v="69620"/>
    <n v="69620"/>
    <n v="0"/>
  </r>
  <r>
    <s v="2023"/>
    <x v="0"/>
    <x v="0"/>
    <x v="1"/>
    <x v="8"/>
    <s v="2 - Poder Ejecutivo"/>
    <s v="0206 - MINISTERIO DE EDUCACIÓN"/>
    <s v="0001 - MINISTERIO DE EDUCACION"/>
    <x v="1"/>
    <x v="8"/>
    <x v="24"/>
    <s v="2.6 - BIENES MUEBLES, INMUEBLES E INTANGIBLES"/>
    <s v="2.6.5 - MAQUINARIA, OTROS EQUIPOS Y HERRAMIENTAS"/>
    <s v="N"/>
    <s v="00 - N/A"/>
    <s v="10 - FONDO GENERAL"/>
    <s v="(en blanco)"/>
    <s v="99 - MULTIPROVINCIAL"/>
    <n v="7634600"/>
    <n v="0"/>
    <n v="927489"/>
    <n v="0"/>
  </r>
  <r>
    <s v="2023"/>
    <x v="0"/>
    <x v="0"/>
    <x v="1"/>
    <x v="8"/>
    <s v="2 - Poder Ejecutivo"/>
    <s v="0206 - MINISTERIO DE EDUCACIÓN"/>
    <s v="0001 - MINISTERIO DE EDUCACION"/>
    <x v="1"/>
    <x v="8"/>
    <x v="24"/>
    <s v="2.6 - BIENES MUEBLES, INMUEBLES E INTANGIBLES"/>
    <s v="2.6.5 - MAQUINARIA, OTROS EQUIPOS Y HERRAMIENTAS"/>
    <s v="N"/>
    <s v="00 - N/A"/>
    <s v="10 - FONDO GENERAL"/>
    <s v="(en blanco)"/>
    <s v="99 - MULTIPROVINCIAL"/>
    <n v="418600"/>
    <n v="0"/>
    <n v="418600"/>
    <n v="0"/>
  </r>
  <r>
    <s v="2023"/>
    <x v="0"/>
    <x v="0"/>
    <x v="1"/>
    <x v="8"/>
    <s v="2 - Poder Ejecutivo"/>
    <s v="0206 - MINISTERIO DE EDUCACIÓN"/>
    <s v="0001 - MINISTERIO DE EDUCACION"/>
    <x v="1"/>
    <x v="8"/>
    <x v="24"/>
    <s v="2.6 - BIENES MUEBLES, INMUEBLES E INTANGIBLES"/>
    <s v="2.6.5 - MAQUINARIA, OTROS EQUIPOS Y HERRAMIENTAS"/>
    <s v="N"/>
    <s v="00 - N/A"/>
    <s v="10 - FONDO GENERAL"/>
    <s v="(en blanco)"/>
    <s v="99 - MULTIPROVINCIAL"/>
    <n v="15130000"/>
    <n v="0"/>
    <n v="12581144.890000001"/>
    <n v="0"/>
  </r>
  <r>
    <s v="2023"/>
    <x v="0"/>
    <x v="0"/>
    <x v="1"/>
    <x v="8"/>
    <s v="2 - Poder Ejecutivo"/>
    <s v="0206 - MINISTERIO DE EDUCACIÓN"/>
    <s v="0001 - MINISTERIO DE EDUCACION"/>
    <x v="1"/>
    <x v="8"/>
    <x v="24"/>
    <s v="2.6 - BIENES MUEBLES, INMUEBLES E INTANGIBLES"/>
    <s v="2.6.5 - MAQUINARIA, OTROS EQUIPOS Y HERRAMIENTAS"/>
    <s v="N"/>
    <s v="00 - N/A"/>
    <s v="10 - FONDO GENERAL"/>
    <s v="(en blanco)"/>
    <s v="99 - MULTIPROVINCIAL"/>
    <n v="0"/>
    <n v="578200"/>
    <n v="900000"/>
    <n v="57820"/>
  </r>
  <r>
    <s v="2023"/>
    <x v="0"/>
    <x v="0"/>
    <x v="1"/>
    <x v="8"/>
    <s v="2 - Poder Ejecutivo"/>
    <s v="0206 - MINISTERIO DE EDUCACIÓN"/>
    <s v="0001 - MINISTERIO DE EDUCACION"/>
    <x v="1"/>
    <x v="8"/>
    <x v="24"/>
    <s v="2.6 - BIENES MUEBLES, INMUEBLES E INTANGIBLES"/>
    <s v="2.6.5 - MAQUINARIA, OTROS EQUIPOS Y HERRAMIENTAS"/>
    <s v="N"/>
    <s v="00 - N/A"/>
    <s v="10 - FONDO GENERAL"/>
    <s v="(en blanco)"/>
    <s v="99 - MULTIPROVINCIAL"/>
    <n v="5210956"/>
    <n v="0"/>
    <n v="2493458"/>
    <n v="0"/>
  </r>
  <r>
    <s v="2023"/>
    <x v="0"/>
    <x v="0"/>
    <x v="1"/>
    <x v="8"/>
    <s v="2 - Poder Ejecutivo"/>
    <s v="0206 - MINISTERIO DE EDUCACIÓN"/>
    <s v="0001 - MINISTERIO DE EDUCACION"/>
    <x v="1"/>
    <x v="8"/>
    <x v="24"/>
    <s v="2.6 - BIENES MUEBLES, INMUEBLES E INTANGIBLES"/>
    <s v="2.6.5 - MAQUINARIA, OTROS EQUIPOS Y HERRAMIENTAS"/>
    <s v="N"/>
    <s v="00 - N/A"/>
    <s v="10 - FONDO GENERAL"/>
    <s v="(en blanco)"/>
    <s v="99 - MULTIPROVINCIAL"/>
    <n v="0"/>
    <n v="0"/>
    <n v="700000"/>
    <n v="0"/>
  </r>
  <r>
    <s v="2023"/>
    <x v="0"/>
    <x v="0"/>
    <x v="1"/>
    <x v="8"/>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0"/>
    <n v="0"/>
  </r>
  <r>
    <s v="2023"/>
    <x v="0"/>
    <x v="0"/>
    <x v="1"/>
    <x v="8"/>
    <s v="2 - Poder Ejecutivo"/>
    <s v="0206 - MINISTERIO DE EDUCACIÓN"/>
    <s v="0001 - MINISTERIO DE EDUCACION"/>
    <x v="1"/>
    <x v="8"/>
    <x v="38"/>
    <s v="2.6 - BIENES MUEBLES, INMUEBLES E INTANGIBLES"/>
    <s v="2.6.1 - MOBILIARIO Y EQUIPO"/>
    <s v="N"/>
    <s v="00 - N/A"/>
    <s v="10 - FONDO GENERAL"/>
    <s v="(en blanco)"/>
    <s v="99 - MULTIPROVINCIAL"/>
    <n v="62657706"/>
    <n v="2144514.0499999998"/>
    <n v="44038586.269999981"/>
    <n v="1622334.79"/>
  </r>
  <r>
    <s v="2023"/>
    <x v="0"/>
    <x v="0"/>
    <x v="1"/>
    <x v="8"/>
    <s v="2 - Poder Ejecutivo"/>
    <s v="0206 - MINISTERIO DE EDUCACIÓN"/>
    <s v="0001 - MINISTERIO DE EDUCACION"/>
    <x v="1"/>
    <x v="8"/>
    <x v="38"/>
    <s v="2.6 - BIENES MUEBLES, INMUEBLES E INTANGIBLES"/>
    <s v="2.6.1 - MOBILIARIO Y EQUIPO"/>
    <s v="N"/>
    <s v="00 - N/A"/>
    <s v="10 - FONDO GENERAL"/>
    <s v="(en blanco)"/>
    <s v="99 - MULTIPROVINCIAL"/>
    <n v="24556185"/>
    <n v="344194.2"/>
    <n v="9771950"/>
    <n v="344194.2"/>
  </r>
  <r>
    <s v="2023"/>
    <x v="0"/>
    <x v="0"/>
    <x v="1"/>
    <x v="8"/>
    <s v="2 - Poder Ejecutivo"/>
    <s v="0206 - MINISTERIO DE EDUCACIÓN"/>
    <s v="0001 - MINISTERIO DE EDUCACION"/>
    <x v="1"/>
    <x v="8"/>
    <x v="38"/>
    <s v="2.6 - BIENES MUEBLES, INMUEBLES E INTANGIBLES"/>
    <s v="2.6.1 - MOBILIARIO Y EQUIPO"/>
    <s v="N"/>
    <s v="00 - N/A"/>
    <s v="10 - FONDO GENERAL"/>
    <s v="(en blanco)"/>
    <s v="99 - MULTIPROVINCIAL"/>
    <n v="601044565"/>
    <n v="163913277.54999998"/>
    <n v="170616573.67999998"/>
    <n v="162516140.97000003"/>
  </r>
  <r>
    <s v="2023"/>
    <x v="0"/>
    <x v="0"/>
    <x v="1"/>
    <x v="8"/>
    <s v="2 - Poder Ejecutivo"/>
    <s v="0206 - MINISTERIO DE EDUCACIÓN"/>
    <s v="0001 - MINISTERIO DE EDUCACION"/>
    <x v="1"/>
    <x v="8"/>
    <x v="38"/>
    <s v="2.6 - BIENES MUEBLES, INMUEBLES E INTANGIBLES"/>
    <s v="2.6.1 - MOBILIARIO Y EQUIPO"/>
    <s v="N"/>
    <s v="00 - N/A"/>
    <s v="10 - FONDO GENERAL"/>
    <s v="(en blanco)"/>
    <s v="99 - MULTIPROVINCIAL"/>
    <n v="7238934"/>
    <n v="869837.72"/>
    <n v="3638763"/>
    <n v="236018"/>
  </r>
  <r>
    <s v="2023"/>
    <x v="0"/>
    <x v="0"/>
    <x v="1"/>
    <x v="8"/>
    <s v="2 - Poder Ejecutivo"/>
    <s v="0206 - MINISTERIO DE EDUCACIÓN"/>
    <s v="0001 - MINISTERIO DE EDUCACION"/>
    <x v="1"/>
    <x v="8"/>
    <x v="38"/>
    <s v="2.6 - BIENES MUEBLES, INMUEBLES E INTANGIBLES"/>
    <s v="2.6.1 - MOBILIARIO Y EQUIPO"/>
    <s v="N"/>
    <s v="00 - N/A"/>
    <s v="10 - FONDO GENERAL"/>
    <s v="(en blanco)"/>
    <s v="99 - MULTIPROVINCIAL"/>
    <n v="264310"/>
    <n v="27175.06"/>
    <n v="209000"/>
    <n v="5435.01"/>
  </r>
  <r>
    <s v="2023"/>
    <x v="0"/>
    <x v="0"/>
    <x v="1"/>
    <x v="8"/>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36636693"/>
    <n v="170353.87"/>
    <n v="11171716"/>
    <n v="170353.87"/>
  </r>
  <r>
    <s v="2023"/>
    <x v="0"/>
    <x v="0"/>
    <x v="1"/>
    <x v="8"/>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0"/>
    <n v="0"/>
    <n v="18055"/>
    <n v="0"/>
  </r>
  <r>
    <s v="2023"/>
    <x v="0"/>
    <x v="0"/>
    <x v="1"/>
    <x v="8"/>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6391197"/>
    <n v="480732.45"/>
    <n v="10442441.6"/>
    <n v="193695.46"/>
  </r>
  <r>
    <s v="2023"/>
    <x v="0"/>
    <x v="0"/>
    <x v="1"/>
    <x v="8"/>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13910633"/>
    <n v="10359361.6"/>
    <n v="5043496"/>
    <n v="10359361.600000001"/>
  </r>
  <r>
    <s v="2023"/>
    <x v="0"/>
    <x v="0"/>
    <x v="1"/>
    <x v="8"/>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72000"/>
    <n v="1467920"/>
    <n v="1860670"/>
    <n v="1467920"/>
  </r>
  <r>
    <s v="2023"/>
    <x v="0"/>
    <x v="0"/>
    <x v="1"/>
    <x v="8"/>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8208293"/>
    <n v="0"/>
    <n v="3315144"/>
    <n v="0"/>
  </r>
  <r>
    <s v="2023"/>
    <x v="0"/>
    <x v="0"/>
    <x v="1"/>
    <x v="8"/>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795685"/>
    <n v="0"/>
    <n v="5213899.0999999996"/>
    <n v="0"/>
  </r>
  <r>
    <s v="2023"/>
    <x v="0"/>
    <x v="0"/>
    <x v="1"/>
    <x v="8"/>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0510450"/>
    <n v="1037333200"/>
    <n v="1555208931.3299999"/>
    <n v="34088159.990000002"/>
  </r>
  <r>
    <s v="2023"/>
    <x v="0"/>
    <x v="0"/>
    <x v="1"/>
    <x v="8"/>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353000"/>
    <n v="0"/>
    <n v="1003202"/>
    <n v="0"/>
  </r>
  <r>
    <s v="2023"/>
    <x v="0"/>
    <x v="0"/>
    <x v="1"/>
    <x v="8"/>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210000"/>
    <n v="0"/>
    <n v="210000"/>
    <n v="0"/>
  </r>
  <r>
    <s v="2023"/>
    <x v="0"/>
    <x v="0"/>
    <x v="1"/>
    <x v="8"/>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6000"/>
    <n v="5537260.0099999998"/>
    <n v="7366000.0099999979"/>
    <n v="0"/>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400000"/>
    <n v="0"/>
    <n v="400000"/>
    <n v="0"/>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2741950"/>
    <n v="895209.13000000012"/>
    <n v="4134210.1900000004"/>
    <n v="368173.84"/>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525000"/>
    <n v="0"/>
    <n v="525000"/>
    <n v="0"/>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36775"/>
    <n v="0"/>
    <n v="78775"/>
    <n v="0"/>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38634428"/>
    <n v="1379996.88"/>
    <n v="11465519"/>
    <n v="0"/>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0"/>
    <n v="0"/>
    <n v="36994500"/>
    <n v="0"/>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177906148"/>
    <n v="2488079.3499999996"/>
    <n v="10289525"/>
    <n v="1540492.15"/>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647723"/>
    <n v="4978312.3"/>
    <n v="28717891"/>
    <n v="4859643.2699999996"/>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23162206"/>
    <n v="1057093.73"/>
    <n v="7776259.6099999994"/>
    <n v="203677.12"/>
  </r>
  <r>
    <s v="2023"/>
    <x v="0"/>
    <x v="0"/>
    <x v="1"/>
    <x v="8"/>
    <s v="2 - Poder Ejecutivo"/>
    <s v="0206 - MINISTERIO DE EDUCACIÓN"/>
    <s v="0001 - MINISTERIO DE EDUCACION"/>
    <x v="1"/>
    <x v="8"/>
    <x v="38"/>
    <s v="2.6 - BIENES MUEBLES, INMUEBLES E INTANGIBLES"/>
    <s v="2.6.5 - MAQUINARIA, OTROS EQUIPOS Y HERRAMIENTAS"/>
    <s v="N"/>
    <s v="00 - N/A"/>
    <s v="10 - FONDO GENERAL"/>
    <s v="(en blanco)"/>
    <s v="99 - MULTIPROVINCIAL"/>
    <n v="4380853793"/>
    <n v="481682.37"/>
    <n v="3801903793"/>
    <n v="46030.92"/>
  </r>
  <r>
    <s v="2023"/>
    <x v="0"/>
    <x v="0"/>
    <x v="1"/>
    <x v="8"/>
    <s v="2 - Poder Ejecutivo"/>
    <s v="0206 - MINISTERIO DE EDUCACIÓN"/>
    <s v="0001 - MINISTERIO DE EDUCACION"/>
    <x v="1"/>
    <x v="8"/>
    <x v="38"/>
    <s v="2.6 - BIENES MUEBLES, INMUEBLES E INTANGIBLES"/>
    <s v="2.6.6 - EQUIPOS DE DEFENSA Y SEGURIDAD"/>
    <s v="N"/>
    <s v="00 - N/A"/>
    <s v="10 - FONDO GENERAL"/>
    <s v="(en blanco)"/>
    <s v="99 - MULTIPROVINCIAL"/>
    <n v="247800"/>
    <n v="0"/>
    <n v="247800"/>
    <n v="0"/>
  </r>
  <r>
    <s v="2023"/>
    <x v="0"/>
    <x v="0"/>
    <x v="1"/>
    <x v="8"/>
    <s v="2 - Poder Ejecutivo"/>
    <s v="0206 - MINISTERIO DE EDUCACIÓN"/>
    <s v="0001 - MINISTERIO DE EDUCACION"/>
    <x v="1"/>
    <x v="8"/>
    <x v="38"/>
    <s v="2.6 - BIENES MUEBLES, INMUEBLES E INTANGIBLES"/>
    <s v="2.6.6 - EQUIPOS DE DEFENSA Y SEGURIDAD"/>
    <s v="N"/>
    <s v="00 - N/A"/>
    <s v="10 - FONDO GENERAL"/>
    <s v="(en blanco)"/>
    <s v="99 - MULTIPROVINCIAL"/>
    <n v="37080384"/>
    <n v="147093.53"/>
    <n v="19838849.870000001"/>
    <n v="147093.53"/>
  </r>
  <r>
    <s v="2023"/>
    <x v="0"/>
    <x v="0"/>
    <x v="1"/>
    <x v="8"/>
    <s v="2 - Poder Ejecutivo"/>
    <s v="0206 - MINISTERIO DE EDUCACIÓN"/>
    <s v="0001 - MINISTERIO DE EDUCACION"/>
    <x v="1"/>
    <x v="8"/>
    <x v="38"/>
    <s v="2.6 - BIENES MUEBLES, INMUEBLES E INTANGIBLES"/>
    <s v="2.6.8 - BIENES INTANGIBLES"/>
    <s v="N"/>
    <s v="00 - N/A"/>
    <s v="10 - FONDO GENERAL"/>
    <s v="(en blanco)"/>
    <s v="99 - MULTIPROVINCIAL"/>
    <n v="856160"/>
    <n v="32234322.149999999"/>
    <n v="199650997.60000005"/>
    <n v="2550412"/>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144424"/>
    <n v="0"/>
  </r>
  <r>
    <s v="2023"/>
    <x v="0"/>
    <x v="0"/>
    <x v="1"/>
    <x v="8"/>
    <s v="2 - Poder Ejecutivo"/>
    <s v="0206 - MINISTERIO DE EDUCACIÓN"/>
    <s v="0001 - MINISTERIO DE EDUCACION"/>
    <x v="1"/>
    <x v="8"/>
    <x v="38"/>
    <s v="2.7 - OBRAS"/>
    <s v="2.7.1 - OBRAS EN EDIFICACIONES"/>
    <s v="N"/>
    <s v="00 - N/A"/>
    <s v="10 - FONDO GENERAL"/>
    <s v="(en blanco)"/>
    <s v="99 - MULTIPROVINCIAL"/>
    <n v="8708608677"/>
    <n v="889800616.98999977"/>
    <n v="997898977.21000016"/>
    <n v="849108916.1400001"/>
  </r>
  <r>
    <s v="2023"/>
    <x v="0"/>
    <x v="0"/>
    <x v="1"/>
    <x v="8"/>
    <s v="2 - Poder Ejecutivo"/>
    <s v="0206 - MINISTERIO DE EDUCACIÓN"/>
    <s v="0001 - MINISTERIO DE EDUCACION"/>
    <x v="1"/>
    <x v="13"/>
    <x v="39"/>
    <s v="2.6 - BIENES MUEBLES, INMUEBLES E INTANGIBLES"/>
    <s v="2.6.1 - MOBILIARIO Y EQUIPO"/>
    <s v="N"/>
    <s v="00 - N/A"/>
    <s v="10 - FONDO GENERAL"/>
    <s v="(en blanco)"/>
    <s v="99 - MULTIPROVINCIAL"/>
    <n v="511900"/>
    <n v="0"/>
    <n v="511900"/>
    <n v="0"/>
  </r>
  <r>
    <s v="2023"/>
    <x v="0"/>
    <x v="0"/>
    <x v="1"/>
    <x v="8"/>
    <s v="2 - Poder Ejecutivo"/>
    <s v="0206 - MINISTERIO DE EDUCACIÓN"/>
    <s v="0001 - MINISTERIO DE EDUCACION"/>
    <x v="1"/>
    <x v="13"/>
    <x v="39"/>
    <s v="2.6 - BIENES MUEBLES, INMUEBLES E INTANGIBLES"/>
    <s v="2.6.1 - MOBILIARIO Y EQUIPO"/>
    <s v="N"/>
    <s v="00 - N/A"/>
    <s v="10 - FONDO GENERAL"/>
    <s v="(en blanco)"/>
    <s v="99 - MULTIPROVINCIAL"/>
    <n v="36000"/>
    <n v="0"/>
    <n v="36000"/>
    <n v="0"/>
  </r>
  <r>
    <s v="2023"/>
    <x v="0"/>
    <x v="0"/>
    <x v="1"/>
    <x v="8"/>
    <s v="2 - Poder Ejecutivo"/>
    <s v="0206 - MINISTERIO DE EDUCACIÓN"/>
    <s v="0001 - MINISTERIO DE EDUCACION"/>
    <x v="1"/>
    <x v="13"/>
    <x v="39"/>
    <s v="2.6 - BIENES MUEBLES, INMUEBLES E INTANGIBLES"/>
    <s v="2.6.1 - MOBILIARIO Y EQUIPO"/>
    <s v="N"/>
    <s v="00 - N/A"/>
    <s v="10 - FONDO GENERAL"/>
    <s v="(en blanco)"/>
    <s v="99 - MULTIPROVINCIAL"/>
    <n v="54400"/>
    <n v="0"/>
    <n v="54400"/>
    <n v="0"/>
  </r>
  <r>
    <s v="2023"/>
    <x v="0"/>
    <x v="0"/>
    <x v="1"/>
    <x v="8"/>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5500"/>
    <n v="0"/>
    <n v="5500"/>
    <n v="0"/>
  </r>
  <r>
    <s v="2023"/>
    <x v="0"/>
    <x v="0"/>
    <x v="1"/>
    <x v="8"/>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9000"/>
    <n v="0"/>
    <n v="9000"/>
    <n v="0"/>
  </r>
  <r>
    <s v="2023"/>
    <x v="0"/>
    <x v="0"/>
    <x v="1"/>
    <x v="8"/>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8"/>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8"/>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8"/>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8"/>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8"/>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8"/>
    <s v="2 - Poder Ejecutivo"/>
    <s v="0206 - MINISTERIO DE EDUCACIÓN"/>
    <s v="0002 - OFICINA DE COOPERACIÓN INTERNACIONAL (OCI)"/>
    <x v="1"/>
    <x v="8"/>
    <x v="38"/>
    <s v="2.6 - BIENES MUEBLES, INMUEBLES E INTANGIBLES"/>
    <s v="2.6.1 - MOBILIARIO Y EQUIPO"/>
    <s v="N"/>
    <s v="00 - N/A"/>
    <s v="10 - FONDO GENERAL"/>
    <s v="(en blanco)"/>
    <s v="99 - MULTIPROVINCIAL"/>
    <n v="286000"/>
    <n v="17565626.199999996"/>
    <n v="34438000"/>
    <n v="8572482.5800000001"/>
  </r>
  <r>
    <s v="2023"/>
    <x v="0"/>
    <x v="0"/>
    <x v="1"/>
    <x v="8"/>
    <s v="2 - Poder Ejecutivo"/>
    <s v="0206 - MINISTERIO DE EDUCACIÓN"/>
    <s v="0002 - OFICINA DE COOPERACIÓN INTERNACIONAL (OCI)"/>
    <x v="1"/>
    <x v="8"/>
    <x v="38"/>
    <s v="2.6 - BIENES MUEBLES, INMUEBLES E INTANGIBLES"/>
    <s v="2.6.1 - MOBILIARIO Y EQUIPO"/>
    <s v="N"/>
    <s v="00 - N/A"/>
    <s v="10 - FONDO GENERAL"/>
    <s v="(en blanco)"/>
    <s v="99 - MULTIPROVINCIAL"/>
    <n v="190500"/>
    <n v="0"/>
    <n v="190500"/>
    <n v="0"/>
  </r>
  <r>
    <s v="2023"/>
    <x v="0"/>
    <x v="0"/>
    <x v="1"/>
    <x v="8"/>
    <s v="2 - Poder Ejecutivo"/>
    <s v="0206 - MINISTERIO DE EDUCACIÓN"/>
    <s v="0002 - OFICINA DE COOPERACIÓN INTERNACIONAL (OCI)"/>
    <x v="1"/>
    <x v="8"/>
    <x v="38"/>
    <s v="2.6 - BIENES MUEBLES, INMUEBLES E INTANGIBLES"/>
    <s v="2.6.1 - MOBILIARIO Y EQUIPO"/>
    <s v="N"/>
    <s v="00 - N/A"/>
    <s v="10 - FONDO GENERAL"/>
    <s v="(en blanco)"/>
    <s v="99 - MULTIPROVINCIAL"/>
    <n v="957244"/>
    <n v="92797536.770000011"/>
    <n v="378427289.71999997"/>
    <n v="24391806.050000001"/>
  </r>
  <r>
    <s v="2023"/>
    <x v="0"/>
    <x v="0"/>
    <x v="1"/>
    <x v="8"/>
    <s v="2 - Poder Ejecutivo"/>
    <s v="0206 - MINISTERIO DE EDUCACIÓN"/>
    <s v="0002 - OFICINA DE COOPERACIÓN INTERNACIONAL (OCI)"/>
    <x v="1"/>
    <x v="8"/>
    <x v="38"/>
    <s v="2.6 - BIENES MUEBLES, INMUEBLES E INTANGIBLES"/>
    <s v="2.6.1 - MOBILIARIO Y EQUIPO"/>
    <s v="N"/>
    <s v="00 - N/A"/>
    <s v="10 - FONDO GENERAL"/>
    <s v="(en blanco)"/>
    <s v="99 - MULTIPROVINCIAL"/>
    <n v="185550"/>
    <n v="246738"/>
    <n v="1469450"/>
    <n v="201072"/>
  </r>
  <r>
    <s v="2023"/>
    <x v="0"/>
    <x v="0"/>
    <x v="1"/>
    <x v="8"/>
    <s v="2 - Poder Ejecutivo"/>
    <s v="0206 - MINISTERIO DE EDUCACIÓN"/>
    <s v="0002 - OFICINA DE COOPERACIÓN INTERNACIONAL (OCI)"/>
    <x v="1"/>
    <x v="8"/>
    <x v="38"/>
    <s v="2.6 - BIENES MUEBLES, INMUEBLES E INTANGIBLES"/>
    <s v="2.6.1 - MOBILIARIO Y EQUIPO"/>
    <s v="N"/>
    <s v="00 - N/A"/>
    <s v="10 - FONDO GENERAL"/>
    <s v="(en blanco)"/>
    <s v="99 - MULTIPROVINCIAL"/>
    <n v="2599"/>
    <n v="3525519.04"/>
    <n v="3602599"/>
    <n v="75520"/>
  </r>
  <r>
    <s v="2023"/>
    <x v="0"/>
    <x v="0"/>
    <x v="1"/>
    <x v="8"/>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697231.95"/>
    <n v="3042500"/>
    <n v="675668"/>
  </r>
  <r>
    <s v="2023"/>
    <x v="0"/>
    <x v="0"/>
    <x v="1"/>
    <x v="8"/>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0"/>
    <n v="149447.01"/>
    <n v="188172"/>
    <n v="149447"/>
  </r>
  <r>
    <s v="2023"/>
    <x v="0"/>
    <x v="0"/>
    <x v="1"/>
    <x v="8"/>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0"/>
    <n v="20851611.539999999"/>
    <n v="80266466"/>
    <n v="5804059.8600000003"/>
  </r>
  <r>
    <s v="2023"/>
    <x v="0"/>
    <x v="0"/>
    <x v="1"/>
    <x v="8"/>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0"/>
    <n v="0"/>
    <n v="28000000"/>
    <n v="0"/>
  </r>
  <r>
    <s v="2023"/>
    <x v="0"/>
    <x v="0"/>
    <x v="1"/>
    <x v="8"/>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00000"/>
    <n v="389400"/>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430000"/>
    <n v="82600"/>
    <n v="29441938"/>
    <n v="82600"/>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0"/>
    <n v="0"/>
    <n v="498"/>
    <n v="0"/>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40000"/>
    <n v="0"/>
    <n v="3825000"/>
    <n v="0"/>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0"/>
    <n v="3302883.2299999995"/>
    <n v="12000000"/>
    <n v="994263.28"/>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0"/>
    <n v="2733252.6"/>
    <n v="6146732.1600000001"/>
    <n v="414434.88"/>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0"/>
    <n v="5566751.3799999999"/>
    <n v="71770945.840000004"/>
    <n v="2031259.9100000001"/>
  </r>
  <r>
    <s v="2023"/>
    <x v="0"/>
    <x v="0"/>
    <x v="1"/>
    <x v="8"/>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164210"/>
    <n v="0"/>
    <n v="0"/>
    <n v="0"/>
  </r>
  <r>
    <s v="2023"/>
    <x v="0"/>
    <x v="0"/>
    <x v="1"/>
    <x v="8"/>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958287.77"/>
    <n v="7153000"/>
    <n v="248118.6"/>
  </r>
  <r>
    <s v="2023"/>
    <x v="0"/>
    <x v="0"/>
    <x v="1"/>
    <x v="8"/>
    <s v="2 - Poder Ejecutivo"/>
    <s v="0206 - MINISTERIO DE EDUCACIÓN"/>
    <s v="0002 - OFICINA DE COOPERACIÓN INTERNACIONAL (OCI)"/>
    <x v="1"/>
    <x v="8"/>
    <x v="38"/>
    <s v="2.6 - BIENES MUEBLES, INMUEBLES E INTANGIBLES"/>
    <s v="2.6.8 - BIENES INTANGIBLES"/>
    <s v="N"/>
    <s v="00 - N/A"/>
    <s v="10 - FONDO GENERAL"/>
    <s v="(en blanco)"/>
    <s v="99 - MULTIPROVINCIAL"/>
    <n v="0"/>
    <n v="3194899.66"/>
    <n v="97053188.279999971"/>
    <n v="778800"/>
  </r>
  <r>
    <s v="2023"/>
    <x v="0"/>
    <x v="0"/>
    <x v="1"/>
    <x v="8"/>
    <s v="2 - Poder Ejecutivo"/>
    <s v="0206 - MINISTERIO DE EDUCACIÓN"/>
    <s v="0002 - OFICINA DE COOPERACIÓN INTERNACIONAL (OCI)"/>
    <x v="1"/>
    <x v="8"/>
    <x v="38"/>
    <s v="2.7 - OBRAS"/>
    <s v="2.7.1 - OBRAS EN EDIFICACIONES"/>
    <s v="N"/>
    <s v="00 - N/A"/>
    <s v="10 - FONDO GENERAL"/>
    <s v="(en blanco)"/>
    <s v="99 - MULTIPROVINCIAL"/>
    <n v="0"/>
    <n v="6588870.1900000004"/>
    <n v="40000000"/>
    <n v="3669263.0500000003"/>
  </r>
  <r>
    <s v="2023"/>
    <x v="0"/>
    <x v="0"/>
    <x v="1"/>
    <x v="8"/>
    <s v="2 - Poder Ejecutivo"/>
    <s v="0206 - MINISTERIO DE EDUCACIÓN"/>
    <s v="0002 - OFICINA DE COOPERACIÓN INTERNACIONAL (OCI)"/>
    <x v="1"/>
    <x v="8"/>
    <x v="38"/>
    <s v="2.7 - OBRAS"/>
    <s v="2.7.1 - OBRAS EN EDIFICACIONES"/>
    <s v="N"/>
    <s v="00 - N/A"/>
    <s v="10 - FONDO GENERAL"/>
    <s v="(en blanco)"/>
    <s v="99 - MULTIPROVINCIAL"/>
    <n v="47099100"/>
    <n v="407775194.9600001"/>
    <n v="914599100"/>
    <n v="221528760.94999999"/>
  </r>
  <r>
    <s v="2023"/>
    <x v="0"/>
    <x v="0"/>
    <x v="1"/>
    <x v="8"/>
    <s v="2 - Poder Ejecutivo"/>
    <s v="0206 - MINISTERIO DE EDUCACIÓN"/>
    <s v="0004 - INSTITUTO NACIONAL DE EDUCACIÓN FISICA"/>
    <x v="1"/>
    <x v="6"/>
    <x v="27"/>
    <s v="2.6 - BIENES MUEBLES, INMUEBLES E INTANGIBLES"/>
    <s v="2.6.1 - MOBILIARIO Y EQUIPO"/>
    <s v="N"/>
    <s v="00 - N/A"/>
    <s v="10 - FONDO GENERAL"/>
    <s v="(en blanco)"/>
    <s v="99 - MULTIPROVINCIAL"/>
    <n v="1650000"/>
    <n v="0"/>
    <n v="0"/>
    <n v="0"/>
  </r>
  <r>
    <s v="2023"/>
    <x v="0"/>
    <x v="0"/>
    <x v="1"/>
    <x v="8"/>
    <s v="2 - Poder Ejecutivo"/>
    <s v="0206 - MINISTERIO DE EDUCACIÓN"/>
    <s v="0004 - INSTITUTO NACIONAL DE EDUCACIÓN FISICA"/>
    <x v="1"/>
    <x v="6"/>
    <x v="27"/>
    <s v="2.6 - BIENES MUEBLES, INMUEBLES E INTANGIBLES"/>
    <s v="2.6.1 - MOBILIARIO Y EQUIPO"/>
    <s v="N"/>
    <s v="00 - N/A"/>
    <s v="10 - FONDO GENERAL"/>
    <s v="(en blanco)"/>
    <s v="99 - MULTIPROVINCIAL"/>
    <n v="1050000"/>
    <n v="0"/>
    <n v="1050000"/>
    <n v="0"/>
  </r>
  <r>
    <s v="2023"/>
    <x v="0"/>
    <x v="0"/>
    <x v="1"/>
    <x v="8"/>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86195.0699999998"/>
    <n v="5000000"/>
    <n v="2286195.0699999998"/>
  </r>
  <r>
    <s v="2023"/>
    <x v="0"/>
    <x v="0"/>
    <x v="1"/>
    <x v="8"/>
    <s v="2 - Poder Ejecutivo"/>
    <s v="0206 - MINISTERIO DE EDUCACIÓN"/>
    <s v="0004 - INSTITUTO NACIONAL DE EDUCACIÓN FISICA"/>
    <x v="1"/>
    <x v="8"/>
    <x v="40"/>
    <s v="2.6 - BIENES MUEBLES, INMUEBLES E INTANGIBLES"/>
    <s v="2.6.1 - MOBILIARIO Y EQUIPO"/>
    <s v="N"/>
    <s v="00 - N/A"/>
    <s v="10 - FONDO GENERAL"/>
    <s v="(en blanco)"/>
    <s v="99 - MULTIPROVINCIAL"/>
    <n v="3800000"/>
    <n v="2305163.3600000003"/>
    <n v="3646400"/>
    <n v="1546612.1600000001"/>
  </r>
  <r>
    <s v="2023"/>
    <x v="0"/>
    <x v="0"/>
    <x v="1"/>
    <x v="8"/>
    <s v="2 - Poder Ejecutivo"/>
    <s v="0206 - MINISTERIO DE EDUCACIÓN"/>
    <s v="0004 - INSTITUTO NACIONAL DE EDUCACIÓN FISICA"/>
    <x v="1"/>
    <x v="8"/>
    <x v="40"/>
    <s v="2.6 - BIENES MUEBLES, INMUEBLES E INTANGIBLES"/>
    <s v="2.6.1 - MOBILIARIO Y EQUIPO"/>
    <s v="N"/>
    <s v="00 - N/A"/>
    <s v="10 - FONDO GENERAL"/>
    <s v="(en blanco)"/>
    <s v="99 - MULTIPROVINCIAL"/>
    <n v="0"/>
    <n v="0"/>
    <n v="23600"/>
    <n v="0"/>
  </r>
  <r>
    <s v="2023"/>
    <x v="0"/>
    <x v="0"/>
    <x v="1"/>
    <x v="8"/>
    <s v="2 - Poder Ejecutivo"/>
    <s v="0206 - MINISTERIO DE EDUCACIÓN"/>
    <s v="0004 - INSTITUTO NACIONAL DE EDUCACIÓN FISICA"/>
    <x v="1"/>
    <x v="8"/>
    <x v="40"/>
    <s v="2.6 - BIENES MUEBLES, INMUEBLES E INTANGIBLES"/>
    <s v="2.6.1 - MOBILIARIO Y EQUIPO"/>
    <s v="N"/>
    <s v="00 - N/A"/>
    <s v="10 - FONDO GENERAL"/>
    <s v="(en blanco)"/>
    <s v="99 - MULTIPROVINCIAL"/>
    <n v="3500000"/>
    <n v="4508619.95"/>
    <n v="7000000"/>
    <n v="2286102.9299999997"/>
  </r>
  <r>
    <s v="2023"/>
    <x v="0"/>
    <x v="0"/>
    <x v="1"/>
    <x v="8"/>
    <s v="2 - Poder Ejecutivo"/>
    <s v="0206 - MINISTERIO DE EDUCACIÓN"/>
    <s v="0004 - INSTITUTO NACIONAL DE EDUCACIÓN FISICA"/>
    <x v="1"/>
    <x v="8"/>
    <x v="40"/>
    <s v="2.6 - BIENES MUEBLES, INMUEBLES E INTANGIBLES"/>
    <s v="2.6.1 - MOBILIARIO Y EQUIPO"/>
    <s v="N"/>
    <s v="00 - N/A"/>
    <s v="10 - FONDO GENERAL"/>
    <s v="(en blanco)"/>
    <s v="99 - MULTIPROVINCIAL"/>
    <n v="0"/>
    <n v="362903.56"/>
    <n v="550000"/>
    <n v="152448.56"/>
  </r>
  <r>
    <s v="2023"/>
    <x v="0"/>
    <x v="0"/>
    <x v="1"/>
    <x v="8"/>
    <s v="2 - Poder Ejecutivo"/>
    <s v="0206 - MINISTERIO DE EDUCACIÓN"/>
    <s v="0004 - INSTITUTO NACIONAL DE EDUCACIÓN FISICA"/>
    <x v="1"/>
    <x v="8"/>
    <x v="40"/>
    <s v="2.6 - BIENES MUEBLES, INMUEBLES E INTANGIBLES"/>
    <s v="2.6.1 - MOBILIARIO Y EQUIPO"/>
    <s v="N"/>
    <s v="00 - N/A"/>
    <s v="10 - FONDO GENERAL"/>
    <s v="(en blanco)"/>
    <s v="99 - MULTIPROVINCIAL"/>
    <n v="0"/>
    <n v="0"/>
    <n v="25000"/>
    <n v="0"/>
  </r>
  <r>
    <s v="2023"/>
    <x v="0"/>
    <x v="0"/>
    <x v="1"/>
    <x v="8"/>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89657.59999999998"/>
    <n v="700000"/>
    <n v="97491.6"/>
  </r>
  <r>
    <s v="2023"/>
    <x v="0"/>
    <x v="0"/>
    <x v="1"/>
    <x v="8"/>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1887687.26"/>
    <n v="3000000"/>
    <n v="726608.56"/>
  </r>
  <r>
    <s v="2023"/>
    <x v="0"/>
    <x v="0"/>
    <x v="1"/>
    <x v="8"/>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12780000"/>
    <n v="15000000"/>
    <n v="0"/>
  </r>
  <r>
    <s v="2023"/>
    <x v="0"/>
    <x v="0"/>
    <x v="1"/>
    <x v="8"/>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813600.02"/>
    <n v="900000"/>
    <n v="609999.99"/>
  </r>
  <r>
    <s v="2023"/>
    <x v="0"/>
    <x v="0"/>
    <x v="1"/>
    <x v="8"/>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0"/>
    <n v="42480"/>
    <n v="25000"/>
    <n v="42480"/>
  </r>
  <r>
    <s v="2023"/>
    <x v="0"/>
    <x v="0"/>
    <x v="1"/>
    <x v="8"/>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8"/>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8"/>
    <s v="2 - Poder Ejecutivo"/>
    <s v="0206 - MINISTERIO DE EDUCACIÓN"/>
    <s v="0004 - INSTITUTO NACIONAL DE EDUCACIÓN FISICA"/>
    <x v="1"/>
    <x v="8"/>
    <x v="40"/>
    <s v="2.7 - OBRAS"/>
    <s v="2.7.1 - OBRAS EN EDIFICACIONES"/>
    <s v="N"/>
    <s v="00 - N/A"/>
    <s v="10 - FONDO GENERAL"/>
    <s v="(en blanco)"/>
    <s v="99 - MULTIPROVINCIAL"/>
    <n v="0"/>
    <n v="519860031.26999998"/>
    <n v="540310722.62"/>
    <n v="57079496.050000004"/>
  </r>
  <r>
    <s v="2023"/>
    <x v="0"/>
    <x v="0"/>
    <x v="1"/>
    <x v="8"/>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3837243.55"/>
    <n v="3154319.7"/>
  </r>
  <r>
    <s v="2023"/>
    <x v="0"/>
    <x v="0"/>
    <x v="1"/>
    <x v="8"/>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0"/>
    <n v="2175000"/>
    <n v="0"/>
  </r>
  <r>
    <s v="2023"/>
    <x v="0"/>
    <x v="0"/>
    <x v="1"/>
    <x v="8"/>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0"/>
    <n v="270000"/>
    <n v="0"/>
  </r>
  <r>
    <s v="2023"/>
    <x v="0"/>
    <x v="0"/>
    <x v="1"/>
    <x v="8"/>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0"/>
    <n v="8700"/>
    <n v="0"/>
  </r>
  <r>
    <s v="2023"/>
    <x v="0"/>
    <x v="0"/>
    <x v="1"/>
    <x v="8"/>
    <s v="2 - Poder Ejecutivo"/>
    <s v="0206 - MINISTERIO DE EDUCACIÓN"/>
    <s v="0005 - INSTITUTO NACIONAL DE BIENESTAR MAGISTERIAL"/>
    <x v="1"/>
    <x v="8"/>
    <x v="38"/>
    <s v="2.6 - BIENES MUEBLES, INMUEBLES E INTANGIBLES"/>
    <s v="2.6.2 - MOBILIARIO Y EQUIPO DE AUDIO, AUDIOVISUAL, RECREATIVO Y EDUCACIONAL"/>
    <s v="N"/>
    <s v="00 - N/A"/>
    <s v="10 - FONDO GENERAL"/>
    <s v="(en blanco)"/>
    <s v="99 - MULTIPROVINCIAL"/>
    <n v="0"/>
    <n v="0"/>
    <n v="280000"/>
    <n v="0"/>
  </r>
  <r>
    <s v="2023"/>
    <x v="0"/>
    <x v="0"/>
    <x v="1"/>
    <x v="8"/>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3768687.87"/>
    <n v="1124000"/>
  </r>
  <r>
    <s v="2023"/>
    <x v="0"/>
    <x v="0"/>
    <x v="1"/>
    <x v="8"/>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0"/>
    <n v="15000"/>
    <n v="0"/>
  </r>
  <r>
    <s v="2023"/>
    <x v="0"/>
    <x v="0"/>
    <x v="1"/>
    <x v="8"/>
    <s v="2 - Poder Ejecutivo"/>
    <s v="0206 - MINISTERIO DE EDUCACIÓN"/>
    <s v="0005 - INSTITUTO NACIONAL DE BIENESTAR MAGISTERIAL"/>
    <x v="1"/>
    <x v="8"/>
    <x v="38"/>
    <s v="2.6 - BIENES MUEBLES, INMUEBLES E INTANGIBLES"/>
    <s v="2.6.4 - VEHÍCULOS Y EQUIPO DE TRANSPORTE, TRACCIÓN Y ELEVACIÓN"/>
    <s v="N"/>
    <s v="00 - N/A"/>
    <s v="10 - FONDO GENERAL"/>
    <s v="(en blanco)"/>
    <s v="99 - MULTIPROVINCIAL"/>
    <n v="0"/>
    <n v="0"/>
    <n v="21100000"/>
    <n v="0"/>
  </r>
  <r>
    <s v="2023"/>
    <x v="0"/>
    <x v="0"/>
    <x v="1"/>
    <x v="8"/>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2000000"/>
    <n v="0"/>
  </r>
  <r>
    <s v="2023"/>
    <x v="0"/>
    <x v="0"/>
    <x v="1"/>
    <x v="8"/>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30000"/>
    <n v="0"/>
  </r>
  <r>
    <s v="2023"/>
    <x v="0"/>
    <x v="0"/>
    <x v="1"/>
    <x v="8"/>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130000"/>
    <n v="0"/>
  </r>
  <r>
    <s v="2023"/>
    <x v="0"/>
    <x v="0"/>
    <x v="1"/>
    <x v="8"/>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375000"/>
    <n v="0"/>
  </r>
  <r>
    <s v="2023"/>
    <x v="0"/>
    <x v="0"/>
    <x v="1"/>
    <x v="8"/>
    <s v="2 - Poder Ejecutivo"/>
    <s v="0206 - MINISTERIO DE EDUCACIÓN"/>
    <s v="0005 - INSTITUTO NACIONAL DE BIENESTAR MAGISTERIAL"/>
    <x v="1"/>
    <x v="8"/>
    <x v="38"/>
    <s v="2.6 - BIENES MUEBLES, INMUEBLES E INTANGIBLES"/>
    <s v="2.6.8 - BIENES INTANGIBLES"/>
    <s v="N"/>
    <s v="00 - N/A"/>
    <s v="10 - FONDO GENERAL"/>
    <s v="(en blanco)"/>
    <s v="99 - MULTIPROVINCIAL"/>
    <n v="0"/>
    <n v="0"/>
    <n v="1540000"/>
    <n v="0"/>
  </r>
  <r>
    <s v="2023"/>
    <x v="0"/>
    <x v="0"/>
    <x v="1"/>
    <x v="8"/>
    <s v="2 - Poder Ejecutivo"/>
    <s v="0206 - MINISTERIO DE EDUCACIÓN"/>
    <s v="0005 - INSTITUTO NACIONAL DE BIENESTAR MAGISTERIAL"/>
    <x v="1"/>
    <x v="8"/>
    <x v="38"/>
    <s v="2.7 - OBRAS"/>
    <s v="2.7.1 - OBRAS EN EDIFICACIONES"/>
    <s v="N"/>
    <s v="00 - N/A"/>
    <s v="10 - FONDO GENERAL"/>
    <s v="(en blanco)"/>
    <s v="99 - MULTIPROVINCIAL"/>
    <n v="0"/>
    <n v="0"/>
    <n v="1643000"/>
    <n v="0"/>
  </r>
  <r>
    <s v="2023"/>
    <x v="0"/>
    <x v="0"/>
    <x v="1"/>
    <x v="8"/>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427000"/>
    <n v="270904.64"/>
    <n v="427000"/>
    <n v="270904.64"/>
  </r>
  <r>
    <s v="2023"/>
    <x v="0"/>
    <x v="0"/>
    <x v="1"/>
    <x v="8"/>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380000"/>
    <n v="689852.5199999999"/>
    <n v="3180000"/>
    <n v="689852.52"/>
  </r>
  <r>
    <s v="2023"/>
    <x v="0"/>
    <x v="0"/>
    <x v="1"/>
    <x v="8"/>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15000"/>
    <n v="0"/>
    <n v="15000"/>
    <n v="0"/>
  </r>
  <r>
    <s v="2023"/>
    <x v="0"/>
    <x v="0"/>
    <x v="1"/>
    <x v="8"/>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0"/>
    <n v="123450"/>
    <n v="124000"/>
    <n v="123450"/>
  </r>
  <r>
    <s v="2023"/>
    <x v="0"/>
    <x v="0"/>
    <x v="1"/>
    <x v="8"/>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150000"/>
    <n v="0"/>
    <n v="150000"/>
    <n v="0"/>
  </r>
  <r>
    <s v="2023"/>
    <x v="0"/>
    <x v="0"/>
    <x v="1"/>
    <x v="8"/>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220800"/>
    <n v="393084.99"/>
    <n v="400800"/>
    <n v="393084.99"/>
  </r>
  <r>
    <s v="2023"/>
    <x v="0"/>
    <x v="0"/>
    <x v="1"/>
    <x v="8"/>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8"/>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84000"/>
    <n v="0"/>
  </r>
  <r>
    <s v="2023"/>
    <x v="0"/>
    <x v="0"/>
    <x v="1"/>
    <x v="8"/>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0"/>
    <n v="0"/>
    <n v="25000"/>
    <n v="0"/>
  </r>
  <r>
    <s v="2023"/>
    <x v="0"/>
    <x v="0"/>
    <x v="1"/>
    <x v="8"/>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8"/>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8"/>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210000"/>
    <n v="0"/>
    <n v="210000"/>
    <n v="0"/>
  </r>
  <r>
    <s v="2023"/>
    <x v="0"/>
    <x v="0"/>
    <x v="1"/>
    <x v="8"/>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000000"/>
    <n v="46143871.240000002"/>
    <n v="46200000"/>
    <n v="46143871.240000002"/>
  </r>
  <r>
    <s v="2023"/>
    <x v="0"/>
    <x v="0"/>
    <x v="1"/>
    <x v="8"/>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415787"/>
    <n v="11219183.76"/>
    <n v="11163575"/>
    <n v="226737"/>
  </r>
  <r>
    <s v="2023"/>
    <x v="0"/>
    <x v="0"/>
    <x v="1"/>
    <x v="8"/>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8770179"/>
    <n v="4818104.3499999996"/>
    <n v="25755000"/>
    <n v="4771246.5500000007"/>
  </r>
  <r>
    <s v="2023"/>
    <x v="0"/>
    <x v="0"/>
    <x v="1"/>
    <x v="8"/>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76790"/>
    <n v="184419.41999999998"/>
    <n v="120252.26999999999"/>
    <n v="93751"/>
  </r>
  <r>
    <s v="2023"/>
    <x v="0"/>
    <x v="0"/>
    <x v="1"/>
    <x v="8"/>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24000"/>
    <n v="35370.5"/>
    <n v="24000"/>
    <n v="35370.5"/>
  </r>
  <r>
    <s v="2023"/>
    <x v="0"/>
    <x v="0"/>
    <x v="1"/>
    <x v="8"/>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180000"/>
    <n v="0"/>
    <n v="180000"/>
    <n v="0"/>
  </r>
  <r>
    <s v="2023"/>
    <x v="0"/>
    <x v="0"/>
    <x v="1"/>
    <x v="8"/>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145000"/>
    <n v="0"/>
    <n v="250000"/>
    <n v="0"/>
  </r>
  <r>
    <s v="2023"/>
    <x v="0"/>
    <x v="0"/>
    <x v="1"/>
    <x v="8"/>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0"/>
    <n v="202783.86"/>
    <n v="160000"/>
    <n v="202783.86"/>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0"/>
    <n v="42751.4"/>
    <n v="43000"/>
    <n v="42751.4"/>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30000"/>
    <n v="1155261.3899999999"/>
    <n v="1050000"/>
    <n v="1155261.3900000001"/>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0"/>
    <n v="0"/>
    <n v="50000"/>
    <n v="0"/>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0"/>
    <n v="187620"/>
    <n v="938000"/>
    <n v="187620"/>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0"/>
    <n v="587828.99"/>
    <n v="900000"/>
    <n v="580029"/>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8500"/>
    <n v="0"/>
    <n v="8500"/>
    <n v="0"/>
  </r>
  <r>
    <s v="2023"/>
    <x v="0"/>
    <x v="0"/>
    <x v="1"/>
    <x v="8"/>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16800"/>
    <n v="0"/>
    <n v="252000"/>
    <n v="0"/>
  </r>
  <r>
    <s v="2023"/>
    <x v="0"/>
    <x v="0"/>
    <x v="1"/>
    <x v="8"/>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122590.2"/>
    <n v="250000"/>
    <n v="61230.2"/>
  </r>
  <r>
    <s v="2023"/>
    <x v="0"/>
    <x v="0"/>
    <x v="1"/>
    <x v="8"/>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48451000"/>
    <n v="0"/>
  </r>
  <r>
    <s v="2023"/>
    <x v="0"/>
    <x v="0"/>
    <x v="1"/>
    <x v="8"/>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37635482"/>
    <n v="16256188.300000001"/>
    <n v="81921182"/>
    <n v="2942023.0800000005"/>
  </r>
  <r>
    <s v="2023"/>
    <x v="0"/>
    <x v="0"/>
    <x v="1"/>
    <x v="8"/>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0"/>
    <n v="657600.03"/>
    <n v="1500000"/>
    <n v="657600.03"/>
  </r>
  <r>
    <s v="2023"/>
    <x v="0"/>
    <x v="0"/>
    <x v="1"/>
    <x v="8"/>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6180000"/>
    <n v="43277913.010000005"/>
    <n v="41866534"/>
    <n v="41133226.219999999"/>
  </r>
  <r>
    <s v="2023"/>
    <x v="0"/>
    <x v="0"/>
    <x v="1"/>
    <x v="8"/>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600000"/>
    <n v="2042073.51"/>
    <n v="10909661"/>
    <n v="457476.58"/>
  </r>
  <r>
    <s v="2023"/>
    <x v="0"/>
    <x v="0"/>
    <x v="1"/>
    <x v="8"/>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600000"/>
    <n v="57257.86"/>
    <n v="3467000"/>
    <n v="57257.86"/>
  </r>
  <r>
    <s v="2023"/>
    <x v="0"/>
    <x v="0"/>
    <x v="1"/>
    <x v="8"/>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400000"/>
    <n v="5465102.0499999998"/>
    <n v="9400000"/>
    <n v="4813034.03"/>
  </r>
  <r>
    <s v="2023"/>
    <x v="0"/>
    <x v="0"/>
    <x v="1"/>
    <x v="8"/>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
    <n v="419085.04"/>
    <n v="100000"/>
    <n v="0"/>
  </r>
  <r>
    <s v="2023"/>
    <x v="0"/>
    <x v="0"/>
    <x v="1"/>
    <x v="8"/>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500000"/>
    <n v="0"/>
    <n v="500000"/>
    <n v="0"/>
  </r>
  <r>
    <s v="2023"/>
    <x v="0"/>
    <x v="0"/>
    <x v="1"/>
    <x v="8"/>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0"/>
    <n v="0"/>
    <n v="548500"/>
    <n v="0"/>
  </r>
  <r>
    <s v="2023"/>
    <x v="0"/>
    <x v="0"/>
    <x v="1"/>
    <x v="8"/>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400000"/>
    <n v="58500"/>
  </r>
  <r>
    <s v="2023"/>
    <x v="0"/>
    <x v="0"/>
    <x v="1"/>
    <x v="8"/>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0"/>
    <n v="0"/>
    <n v="300000"/>
    <n v="0"/>
  </r>
  <r>
    <s v="2023"/>
    <x v="0"/>
    <x v="0"/>
    <x v="1"/>
    <x v="8"/>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0"/>
    <n v="4248"/>
    <n v="50000"/>
    <n v="0"/>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500000"/>
    <n v="1373696.73"/>
    <n v="1000000"/>
    <n v="1105681.3600000001"/>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100000"/>
    <n v="5405906.1999999993"/>
    <n v="100000"/>
    <n v="1942000.6199999999"/>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0"/>
    <n v="120360"/>
    <n v="4540000"/>
    <n v="0"/>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200000"/>
    <n v="1384036.2"/>
    <n v="1700000"/>
    <n v="835589.63"/>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6986919"/>
    <n v="28697541.210000001"/>
    <n v="34486920"/>
    <n v="6697540.2000000002"/>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600000"/>
    <n v="365750.60000000003"/>
    <n v="1600000"/>
    <n v="127078.39999999999"/>
  </r>
  <r>
    <s v="2023"/>
    <x v="0"/>
    <x v="0"/>
    <x v="1"/>
    <x v="8"/>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400000"/>
    <n v="84400.8"/>
    <n v="700000"/>
    <n v="84400.8"/>
  </r>
  <r>
    <s v="2023"/>
    <x v="0"/>
    <x v="0"/>
    <x v="1"/>
    <x v="8"/>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1391220"/>
  </r>
  <r>
    <s v="2023"/>
    <x v="0"/>
    <x v="0"/>
    <x v="1"/>
    <x v="8"/>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8"/>
    <s v="2 - Poder Ejecutivo"/>
    <s v="0206 - MINISTERIO DE EDUCACIÓN"/>
    <s v="0008 - INSTITUTO SUPERIOR DE FORMACIÓN DOCENTE  SALOME UREÑA"/>
    <x v="1"/>
    <x v="8"/>
    <x v="17"/>
    <s v="2.7 - OBRAS"/>
    <s v="2.7.1 - OBRAS EN EDIFICACIONES"/>
    <s v="N"/>
    <s v="00 - N/A"/>
    <s v="10 - FONDO GENERAL"/>
    <s v="(en blanco)"/>
    <s v="99 - MULTIPROVINCIAL"/>
    <n v="102600000"/>
    <n v="6343604.8999999994"/>
    <n v="52600000"/>
    <n v="39105.01"/>
  </r>
  <r>
    <s v="2023"/>
    <x v="0"/>
    <x v="0"/>
    <x v="1"/>
    <x v="8"/>
    <s v="2 - Poder Ejecutivo"/>
    <s v="0206 - MINISTERIO DE EDUCACIÓN"/>
    <s v="0008 - INSTITUTO SUPERIOR DE FORMACIÓN DOCENTE  SALOME UREÑA"/>
    <x v="1"/>
    <x v="8"/>
    <x v="17"/>
    <s v="2.7 - OBRAS"/>
    <s v="2.7.1 - OBRAS EN EDIFICACIONES"/>
    <s v="N"/>
    <s v="00 - N/A"/>
    <s v="10 - FONDO GENERAL"/>
    <s v="(en blanco)"/>
    <s v="99 - MULTIPROVINCIAL"/>
    <n v="0"/>
    <n v="0"/>
    <n v="200000"/>
    <n v="0"/>
  </r>
  <r>
    <s v="2023"/>
    <x v="0"/>
    <x v="0"/>
    <x v="1"/>
    <x v="8"/>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41560700"/>
    <n v="188155.72"/>
    <n v="42060700"/>
    <n v="188155.72"/>
  </r>
  <r>
    <s v="2023"/>
    <x v="0"/>
    <x v="0"/>
    <x v="1"/>
    <x v="8"/>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33037340"/>
    <n v="558229.09000000008"/>
    <n v="33591711.079999998"/>
    <n v="554371.08000000007"/>
  </r>
  <r>
    <s v="2023"/>
    <x v="0"/>
    <x v="0"/>
    <x v="1"/>
    <x v="8"/>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1300400"/>
    <n v="310949.5"/>
    <n v="1300400"/>
    <n v="222292.32"/>
  </r>
  <r>
    <s v="2023"/>
    <x v="0"/>
    <x v="0"/>
    <x v="1"/>
    <x v="8"/>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210800"/>
    <n v="0"/>
    <n v="210800"/>
    <n v="0"/>
  </r>
  <r>
    <s v="2023"/>
    <x v="0"/>
    <x v="0"/>
    <x v="1"/>
    <x v="8"/>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1053562"/>
    <n v="84960"/>
    <n v="1088562"/>
    <n v="84960"/>
  </r>
  <r>
    <s v="2023"/>
    <x v="0"/>
    <x v="0"/>
    <x v="1"/>
    <x v="8"/>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1612988"/>
    <n v="1563046.19"/>
    <n v="1577988"/>
    <n v="1537175.19"/>
  </r>
  <r>
    <s v="2023"/>
    <x v="0"/>
    <x v="0"/>
    <x v="1"/>
    <x v="8"/>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6000"/>
    <n v="0"/>
    <n v="6000"/>
    <n v="0"/>
  </r>
  <r>
    <s v="2023"/>
    <x v="0"/>
    <x v="0"/>
    <x v="1"/>
    <x v="8"/>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7411846"/>
    <n v="24184867.43"/>
    <n v="36696172.109999999"/>
    <n v="14952255.369999999"/>
  </r>
  <r>
    <s v="2023"/>
    <x v="0"/>
    <x v="0"/>
    <x v="1"/>
    <x v="8"/>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703180"/>
    <n v="7333086.3200000003"/>
    <n v="7538440.04"/>
    <n v="5652151.6200000001"/>
  </r>
  <r>
    <s v="2023"/>
    <x v="0"/>
    <x v="0"/>
    <x v="1"/>
    <x v="8"/>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0"/>
    <n v="427665"/>
    <n v="431790"/>
    <n v="52290"/>
  </r>
  <r>
    <s v="2023"/>
    <x v="0"/>
    <x v="0"/>
    <x v="1"/>
    <x v="8"/>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48500000"/>
    <n v="0"/>
    <n v="48500000"/>
    <n v="0"/>
  </r>
  <r>
    <s v="2023"/>
    <x v="0"/>
    <x v="0"/>
    <x v="1"/>
    <x v="8"/>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60000"/>
    <n v="240796.22"/>
    <n v="425000"/>
    <n v="220746.22"/>
  </r>
  <r>
    <s v="2023"/>
    <x v="0"/>
    <x v="0"/>
    <x v="1"/>
    <x v="8"/>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24065000"/>
    <n v="0"/>
    <n v="24000000"/>
    <n v="0"/>
  </r>
  <r>
    <s v="2023"/>
    <x v="0"/>
    <x v="0"/>
    <x v="1"/>
    <x v="8"/>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20000000"/>
    <n v="0"/>
    <n v="20000000"/>
    <n v="0"/>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10000"/>
    <n v="88932.37"/>
    <n v="65300.01"/>
    <n v="88932.37"/>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1000000"/>
    <n v="2424999.9900000002"/>
    <n v="2765000.02"/>
    <n v="2424999.9900000002"/>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0"/>
    <n v="309800"/>
    <n v="300000"/>
    <n v="111000"/>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49237000"/>
    <n v="56809.919999999998"/>
    <n v="49237000"/>
    <n v="56809.919999999998"/>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105500"/>
    <n v="0"/>
    <n v="247100"/>
    <n v="0"/>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128534"/>
    <n v="169675.46"/>
    <n v="356481.47"/>
    <n v="88347.47"/>
  </r>
  <r>
    <s v="2023"/>
    <x v="0"/>
    <x v="0"/>
    <x v="1"/>
    <x v="8"/>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727556"/>
    <n v="0"/>
    <n v="727556"/>
    <n v="0"/>
  </r>
  <r>
    <s v="2023"/>
    <x v="0"/>
    <x v="0"/>
    <x v="1"/>
    <x v="8"/>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8"/>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1080661.72"/>
    <n v="23068000"/>
    <n v="0"/>
  </r>
  <r>
    <s v="2023"/>
    <x v="0"/>
    <x v="0"/>
    <x v="1"/>
    <x v="8"/>
    <s v="2 - Poder Ejecutivo"/>
    <s v="0206 - MINISTERIO DE EDUCACIÓN"/>
    <s v="0010 - INSTITUTO NACIONAL DE BIENESTAR ESTUDIANTIL (INABIE)"/>
    <x v="1"/>
    <x v="8"/>
    <x v="38"/>
    <s v="2.7 - OBRAS"/>
    <s v="2.7.1 - OBRAS EN EDIFICACIONES"/>
    <s v="N"/>
    <s v="00 - N/A"/>
    <s v="10 - FONDO GENERAL"/>
    <s v="(en blanco)"/>
    <s v="99 - MULTIPROVINCIAL"/>
    <n v="0"/>
    <n v="0"/>
    <n v="1270000"/>
    <n v="0"/>
  </r>
  <r>
    <s v="2023"/>
    <x v="0"/>
    <x v="0"/>
    <x v="1"/>
    <x v="8"/>
    <s v="2 - Poder Ejecutivo"/>
    <s v="0206 - MINISTERIO DE EDUCACIÓN"/>
    <s v="0010 - INSTITUTO NACIONAL DE BIENESTAR ESTUDIANTIL (INABIE)"/>
    <x v="1"/>
    <x v="8"/>
    <x v="38"/>
    <s v="2.7 - OBRAS"/>
    <s v="2.7.1 - OBRAS EN EDIFICACIONES"/>
    <s v="N"/>
    <s v="00 - N/A"/>
    <s v="10 - FONDO GENERAL"/>
    <s v="(en blanco)"/>
    <s v="99 - MULTIPROVINCIAL"/>
    <n v="30400000"/>
    <n v="0"/>
    <n v="30400000"/>
    <n v="0"/>
  </r>
  <r>
    <s v="2023"/>
    <x v="0"/>
    <x v="0"/>
    <x v="1"/>
    <x v="8"/>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334000"/>
    <n v="0"/>
    <n v="334000"/>
    <n v="0"/>
  </r>
  <r>
    <s v="2023"/>
    <x v="0"/>
    <x v="0"/>
    <x v="1"/>
    <x v="8"/>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149996"/>
    <n v="0"/>
    <n v="149996"/>
    <n v="0"/>
  </r>
  <r>
    <s v="2023"/>
    <x v="0"/>
    <x v="0"/>
    <x v="1"/>
    <x v="8"/>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38000"/>
    <n v="0"/>
    <n v="38000"/>
    <n v="0"/>
  </r>
  <r>
    <s v="2023"/>
    <x v="0"/>
    <x v="0"/>
    <x v="1"/>
    <x v="8"/>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8"/>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8"/>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5172482"/>
    <n v="0"/>
    <n v="560421"/>
    <n v="0"/>
  </r>
  <r>
    <s v="2023"/>
    <x v="0"/>
    <x v="0"/>
    <x v="1"/>
    <x v="8"/>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9786241"/>
    <n v="200339.01"/>
    <n v="1570840"/>
    <n v="200339.01"/>
  </r>
  <r>
    <s v="2023"/>
    <x v="0"/>
    <x v="0"/>
    <x v="1"/>
    <x v="8"/>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380000"/>
    <n v="0"/>
    <n v="0"/>
    <n v="0"/>
  </r>
  <r>
    <s v="2023"/>
    <x v="0"/>
    <x v="0"/>
    <x v="1"/>
    <x v="8"/>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565000"/>
    <n v="0"/>
    <n v="565000"/>
    <n v="0"/>
  </r>
  <r>
    <s v="2023"/>
    <x v="0"/>
    <x v="0"/>
    <x v="1"/>
    <x v="8"/>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2825000"/>
    <n v="0"/>
    <n v="2825000"/>
    <n v="0"/>
  </r>
  <r>
    <s v="2023"/>
    <x v="0"/>
    <x v="0"/>
    <x v="1"/>
    <x v="8"/>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0"/>
    <n v="206009.33000000002"/>
    <n v="376208"/>
    <n v="46156.69"/>
  </r>
  <r>
    <s v="2023"/>
    <x v="0"/>
    <x v="0"/>
    <x v="1"/>
    <x v="8"/>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14850.32"/>
    <n v="814852"/>
    <n v="5338.32"/>
  </r>
  <r>
    <s v="2023"/>
    <x v="0"/>
    <x v="0"/>
    <x v="1"/>
    <x v="8"/>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8"/>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8"/>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8"/>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8"/>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500000"/>
    <n v="0"/>
  </r>
  <r>
    <s v="2023"/>
    <x v="0"/>
    <x v="0"/>
    <x v="1"/>
    <x v="8"/>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8"/>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8"/>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159666.01"/>
    <n v="159670"/>
    <n v="159666.01"/>
  </r>
  <r>
    <s v="2023"/>
    <x v="0"/>
    <x v="0"/>
    <x v="1"/>
    <x v="8"/>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243769.33000000002"/>
    <n v="347884"/>
    <n v="83916.69"/>
  </r>
  <r>
    <s v="2023"/>
    <x v="0"/>
    <x v="0"/>
    <x v="1"/>
    <x v="8"/>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9512.01"/>
    <n v="9952"/>
    <n v="0"/>
  </r>
  <r>
    <s v="2023"/>
    <x v="0"/>
    <x v="0"/>
    <x v="1"/>
    <x v="8"/>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98000"/>
    <n v="0"/>
    <n v="98000"/>
    <n v="0"/>
  </r>
  <r>
    <s v="2023"/>
    <x v="0"/>
    <x v="0"/>
    <x v="1"/>
    <x v="8"/>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42000"/>
    <n v="0"/>
    <n v="42000"/>
    <n v="0"/>
  </r>
  <r>
    <s v="2023"/>
    <x v="0"/>
    <x v="0"/>
    <x v="1"/>
    <x v="8"/>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24332778"/>
    <n v="8910367.959999999"/>
    <n v="18985407.219999999"/>
    <n v="4780706.9899999993"/>
  </r>
  <r>
    <s v="2023"/>
    <x v="0"/>
    <x v="0"/>
    <x v="1"/>
    <x v="8"/>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0"/>
    <n v="743046"/>
    <n v="1420000"/>
    <n v="743046"/>
  </r>
  <r>
    <s v="2023"/>
    <x v="0"/>
    <x v="0"/>
    <x v="1"/>
    <x v="8"/>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50413469"/>
    <n v="40473841.710000001"/>
    <n v="51872595.259999998"/>
    <n v="30706724.02"/>
  </r>
  <r>
    <s v="2023"/>
    <x v="0"/>
    <x v="0"/>
    <x v="1"/>
    <x v="8"/>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2574610"/>
    <n v="2364631.5799999996"/>
    <n v="3844005.1"/>
    <n v="2307314.8099999996"/>
  </r>
  <r>
    <s v="2023"/>
    <x v="0"/>
    <x v="0"/>
    <x v="1"/>
    <x v="8"/>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1600000"/>
    <n v="151956.75"/>
    <n v="689600"/>
    <n v="25196.799999999999"/>
  </r>
  <r>
    <s v="2023"/>
    <x v="0"/>
    <x v="0"/>
    <x v="1"/>
    <x v="8"/>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1667500"/>
    <n v="1482602.7999999998"/>
    <n v="2516970"/>
    <n v="1424602.8"/>
  </r>
  <r>
    <s v="2023"/>
    <x v="0"/>
    <x v="0"/>
    <x v="1"/>
    <x v="8"/>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560000"/>
    <n v="927344.02"/>
    <n v="1787417"/>
    <n v="927344.02"/>
  </r>
  <r>
    <s v="2023"/>
    <x v="0"/>
    <x v="0"/>
    <x v="1"/>
    <x v="8"/>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0"/>
    <n v="49088"/>
    <n v="93000"/>
    <n v="3304"/>
  </r>
  <r>
    <s v="2023"/>
    <x v="0"/>
    <x v="0"/>
    <x v="1"/>
    <x v="8"/>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8041400"/>
    <n v="1042042.3300000001"/>
    <n v="1753194"/>
    <n v="423650.4"/>
  </r>
  <r>
    <s v="2023"/>
    <x v="0"/>
    <x v="0"/>
    <x v="1"/>
    <x v="8"/>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41913147"/>
    <n v="0"/>
    <n v="300922"/>
    <n v="0"/>
  </r>
  <r>
    <s v="2023"/>
    <x v="0"/>
    <x v="0"/>
    <x v="1"/>
    <x v="8"/>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1602000"/>
    <n v="868693.64999999991"/>
    <n v="1434390"/>
    <n v="434390.97"/>
  </r>
  <r>
    <s v="2023"/>
    <x v="0"/>
    <x v="0"/>
    <x v="1"/>
    <x v="8"/>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2995000"/>
    <n v="0"/>
    <n v="40000000"/>
    <n v="0"/>
  </r>
  <r>
    <s v="2023"/>
    <x v="0"/>
    <x v="0"/>
    <x v="1"/>
    <x v="8"/>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3000000"/>
    <n v="3418769.75"/>
    <n v="5741341"/>
    <n v="3094269.75"/>
  </r>
  <r>
    <s v="2023"/>
    <x v="0"/>
    <x v="0"/>
    <x v="1"/>
    <x v="8"/>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0"/>
    <n v="0"/>
    <n v="5900000"/>
    <n v="0"/>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200000"/>
    <n v="15912.3"/>
    <n v="533062.04"/>
    <n v="0"/>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50000"/>
    <n v="2084459.3199999998"/>
    <n v="2978023"/>
    <n v="1330082.45"/>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0"/>
    <n v="206500"/>
    <n v="207000"/>
    <n v="0"/>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4750000"/>
    <n v="483800"/>
    <n v="9249472.9000000004"/>
    <n v="483800"/>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00000"/>
    <n v="1656729.99"/>
    <n v="2576000"/>
    <n v="390389.99"/>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800000"/>
    <n v="381725"/>
    <n v="541932"/>
    <n v="211805"/>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3920000"/>
    <n v="524064.39"/>
    <n v="761000"/>
    <n v="522797.95"/>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300000"/>
    <n v="1177947.24"/>
    <n v="1554533"/>
    <n v="844040.3600000001"/>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3700000"/>
    <n v="610546.68000000005"/>
    <n v="705700"/>
    <n v="610546.68000000005"/>
  </r>
  <r>
    <s v="2023"/>
    <x v="0"/>
    <x v="0"/>
    <x v="1"/>
    <x v="8"/>
    <s v="2 - Poder Ejecutivo"/>
    <s v="0207 - MINISTERIO DE SALUD PÚBLICA Y ASISTENCIA SOCIAL"/>
    <s v="0001 - MINISTERIO DE SALUD PUBLICA Y ASISTENCIA SOCIAL"/>
    <x v="1"/>
    <x v="5"/>
    <x v="43"/>
    <s v="2.6 - BIENES MUEBLES, INMUEBLES E INTANGIBLES"/>
    <s v="2.6.5 - MAQUINARIA, OTROS EQUIPOS Y HERRAMIENTAS"/>
    <s v="N"/>
    <s v="00 - N/A"/>
    <s v="50 - CRÉDITO INTERNO"/>
    <s v="(en blanco)"/>
    <s v="99 - MULTIPROVINCIAL"/>
    <n v="0"/>
    <n v="0"/>
    <n v="1174500"/>
    <n v="0"/>
  </r>
  <r>
    <s v="2023"/>
    <x v="0"/>
    <x v="0"/>
    <x v="1"/>
    <x v="8"/>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226551.74"/>
    <n v="315000"/>
    <n v="0"/>
  </r>
  <r>
    <s v="2023"/>
    <x v="0"/>
    <x v="0"/>
    <x v="1"/>
    <x v="8"/>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384750"/>
    <n v="1354536"/>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8"/>
    <s v="2 - Poder Ejecutivo"/>
    <s v="0207 - MINISTERIO DE SALUD PÚBLICA Y ASISTENCIA SOCIAL"/>
    <s v="0001 - MINISTERIO DE SALUD PUBLICA Y ASISTENCIA SOCIAL"/>
    <x v="1"/>
    <x v="5"/>
    <x v="43"/>
    <s v="2.7 - OBRAS"/>
    <s v="2.7.1 - OBRAS EN EDIFICACIONES"/>
    <s v="N"/>
    <s v="00 - N/A"/>
    <s v="10 - FONDO GENERAL"/>
    <s v="(en blanco)"/>
    <s v="99 - MULTIPROVINCIAL"/>
    <n v="33803163"/>
    <n v="138549919.93000001"/>
    <n v="245038257.44"/>
    <n v="13703809.239999998"/>
  </r>
  <r>
    <s v="2023"/>
    <x v="0"/>
    <x v="0"/>
    <x v="1"/>
    <x v="8"/>
    <s v="2 - Poder Ejecutivo"/>
    <s v="0207 - MINISTERIO DE SALUD PÚBLICA Y ASISTENCIA SOCIAL"/>
    <s v="0001 - MINISTERIO DE SALUD PUBLICA Y ASISTENCIA SOCIAL"/>
    <x v="1"/>
    <x v="5"/>
    <x v="43"/>
    <s v="2.7 - OBRAS"/>
    <s v="2.7.1 - OBRAS EN EDIFICACIONES"/>
    <s v="N"/>
    <s v="00 - N/A"/>
    <s v="10 - FONDO GENERAL"/>
    <s v="(en blanco)"/>
    <s v="99 - MULTIPROVINCIAL"/>
    <n v="5350000"/>
    <n v="0"/>
    <n v="0"/>
    <n v="0"/>
  </r>
  <r>
    <s v="2023"/>
    <x v="0"/>
    <x v="0"/>
    <x v="1"/>
    <x v="8"/>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8"/>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5120500"/>
    <n v="587876"/>
    <n v="4920500"/>
    <n v="543431.30000000005"/>
  </r>
  <r>
    <s v="2023"/>
    <x v="0"/>
    <x v="0"/>
    <x v="1"/>
    <x v="8"/>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6225000"/>
    <n v="3856219.4000000004"/>
    <n v="6225000"/>
    <n v="0"/>
  </r>
  <r>
    <s v="2023"/>
    <x v="0"/>
    <x v="0"/>
    <x v="1"/>
    <x v="8"/>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265000"/>
    <n v="29500"/>
    <n v="265000"/>
    <n v="29500"/>
  </r>
  <r>
    <s v="2023"/>
    <x v="0"/>
    <x v="0"/>
    <x v="1"/>
    <x v="8"/>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2400000"/>
    <n v="0"/>
    <n v="2400000"/>
    <n v="0"/>
  </r>
  <r>
    <s v="2023"/>
    <x v="0"/>
    <x v="0"/>
    <x v="1"/>
    <x v="8"/>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2268326.15"/>
    <n v="0"/>
  </r>
  <r>
    <s v="2023"/>
    <x v="0"/>
    <x v="0"/>
    <x v="1"/>
    <x v="8"/>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2400486.9300000002"/>
    <n v="0"/>
  </r>
  <r>
    <s v="2023"/>
    <x v="0"/>
    <x v="0"/>
    <x v="1"/>
    <x v="8"/>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8"/>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8"/>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8"/>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8"/>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8"/>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8"/>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4650128"/>
    <n v="3390972.77"/>
    <n v="4450128"/>
    <n v="2442575.2000000002"/>
  </r>
  <r>
    <s v="2023"/>
    <x v="0"/>
    <x v="0"/>
    <x v="1"/>
    <x v="8"/>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40277500"/>
    <n v="5451633.75"/>
    <n v="4875567"/>
    <n v="3371911.06"/>
  </r>
  <r>
    <s v="2023"/>
    <x v="0"/>
    <x v="0"/>
    <x v="1"/>
    <x v="8"/>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6000000"/>
    <n v="2168132.86"/>
    <n v="5300000"/>
    <n v="1973419.41"/>
  </r>
  <r>
    <s v="2023"/>
    <x v="0"/>
    <x v="0"/>
    <x v="1"/>
    <x v="8"/>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2489527"/>
    <n v="61671.76"/>
    <n v="2489527"/>
    <n v="61671.76"/>
  </r>
  <r>
    <s v="2023"/>
    <x v="0"/>
    <x v="0"/>
    <x v="1"/>
    <x v="8"/>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00000"/>
    <n v="289336"/>
    <n v="400000"/>
    <n v="277300"/>
  </r>
  <r>
    <s v="2023"/>
    <x v="0"/>
    <x v="0"/>
    <x v="1"/>
    <x v="8"/>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10000"/>
    <n v="443835.12"/>
    <n v="710000"/>
    <n v="443835.12"/>
  </r>
  <r>
    <s v="2023"/>
    <x v="0"/>
    <x v="0"/>
    <x v="1"/>
    <x v="8"/>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0"/>
    <n v="155170"/>
    <n v="200000"/>
    <n v="155170"/>
  </r>
  <r>
    <s v="2023"/>
    <x v="0"/>
    <x v="0"/>
    <x v="1"/>
    <x v="8"/>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7725856"/>
    <n v="0"/>
  </r>
  <r>
    <s v="2023"/>
    <x v="0"/>
    <x v="0"/>
    <x v="1"/>
    <x v="8"/>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0"/>
    <n v="0"/>
    <n v="605600"/>
    <n v="0"/>
  </r>
  <r>
    <s v="2023"/>
    <x v="0"/>
    <x v="0"/>
    <x v="1"/>
    <x v="8"/>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0"/>
    <n v="0"/>
    <n v="764930"/>
    <n v="0"/>
  </r>
  <r>
    <s v="2023"/>
    <x v="0"/>
    <x v="0"/>
    <x v="1"/>
    <x v="8"/>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1500000"/>
    <n v="28470960"/>
    <n v="28471500"/>
    <n v="28470960"/>
  </r>
  <r>
    <s v="2023"/>
    <x v="0"/>
    <x v="0"/>
    <x v="1"/>
    <x v="8"/>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150000"/>
    <n v="0"/>
    <n v="150000"/>
    <n v="0"/>
  </r>
  <r>
    <s v="2023"/>
    <x v="0"/>
    <x v="0"/>
    <x v="1"/>
    <x v="8"/>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500000"/>
    <n v="0"/>
    <n v="500000"/>
    <n v="0"/>
  </r>
  <r>
    <s v="2023"/>
    <x v="0"/>
    <x v="0"/>
    <x v="1"/>
    <x v="8"/>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0000"/>
    <n v="0"/>
    <n v="20000"/>
    <n v="0"/>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90000"/>
    <n v="0"/>
    <n v="90000"/>
    <n v="0"/>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08245"/>
    <n v="290775.59999999998"/>
    <n v="308245"/>
    <n v="290775.59999999998"/>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2000000"/>
    <n v="0"/>
    <n v="1772.140000000014"/>
    <n v="0"/>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000000"/>
    <n v="1726727.8599999999"/>
    <n v="1726727.8599999999"/>
    <n v="1726727.85"/>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80000"/>
    <n v="84252"/>
    <n v="84252"/>
    <n v="84252"/>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9500000"/>
    <n v="4245262.4000000004"/>
    <n v="5000000"/>
    <n v="4245262.4000000004"/>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194053"/>
    <n v="841096.52"/>
    <n v="1381801"/>
    <n v="809826.52"/>
  </r>
  <r>
    <s v="2023"/>
    <x v="0"/>
    <x v="0"/>
    <x v="1"/>
    <x v="8"/>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466500"/>
    <n v="131924"/>
    <n v="466500"/>
    <n v="131924"/>
  </r>
  <r>
    <s v="2023"/>
    <x v="0"/>
    <x v="0"/>
    <x v="1"/>
    <x v="8"/>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8"/>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11275000"/>
    <n v="0"/>
  </r>
  <r>
    <s v="2023"/>
    <x v="0"/>
    <x v="0"/>
    <x v="1"/>
    <x v="8"/>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8"/>
    <s v="2 - Poder Ejecutivo"/>
    <s v="0207 - MINISTERIO DE SALUD PÚBLICA Y ASISTENCIA SOCIAL"/>
    <s v="0017 - PROGRAMA DE MEDICAMENTOS ESENCIALES"/>
    <x v="1"/>
    <x v="5"/>
    <x v="43"/>
    <s v="2.7 - OBRAS"/>
    <s v="2.7.1 - OBRAS EN EDIFICACIONES"/>
    <s v="N"/>
    <s v="00 - N/A"/>
    <s v="10 - FONDO GENERAL"/>
    <s v="(en blanco)"/>
    <s v="99 - MULTIPROVINCIAL"/>
    <n v="30000000"/>
    <n v="9662700.410000002"/>
    <n v="30000000"/>
    <n v="9662700.4100000001"/>
  </r>
  <r>
    <s v="2023"/>
    <x v="0"/>
    <x v="0"/>
    <x v="1"/>
    <x v="8"/>
    <s v="2 - Poder Ejecutivo"/>
    <s v="0207 - MINISTERIO DE SALUD PÚBLICA Y ASISTENCIA SOCIAL"/>
    <s v="0017 - PROGRAMA DE MEDICAMENTOS ESENCIALES"/>
    <x v="1"/>
    <x v="5"/>
    <x v="43"/>
    <s v="2.7 - OBRAS"/>
    <s v="2.7.1 - OBRAS EN EDIFICACIONES"/>
    <s v="N"/>
    <s v="00 - N/A"/>
    <s v="10 - FONDO GENERAL"/>
    <s v="(en blanco)"/>
    <s v="99 - MULTIPROVINCIAL"/>
    <n v="1500000"/>
    <n v="0"/>
    <n v="1500000"/>
    <n v="0"/>
  </r>
  <r>
    <s v="2023"/>
    <x v="0"/>
    <x v="0"/>
    <x v="1"/>
    <x v="8"/>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200000"/>
    <n v="109630.26000000001"/>
    <n v="77800.039999999979"/>
    <n v="97680.4"/>
  </r>
  <r>
    <s v="2023"/>
    <x v="0"/>
    <x v="0"/>
    <x v="1"/>
    <x v="8"/>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0"/>
    <n v="0"/>
    <n v="10000"/>
    <n v="0"/>
  </r>
  <r>
    <s v="2023"/>
    <x v="0"/>
    <x v="0"/>
    <x v="1"/>
    <x v="8"/>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200000"/>
    <n v="375290.47"/>
    <n v="411900"/>
    <n v="375290.47"/>
  </r>
  <r>
    <s v="2023"/>
    <x v="0"/>
    <x v="0"/>
    <x v="1"/>
    <x v="8"/>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60000"/>
    <n v="0"/>
    <n v="52396"/>
    <n v="0"/>
  </r>
  <r>
    <s v="2023"/>
    <x v="0"/>
    <x v="0"/>
    <x v="1"/>
    <x v="8"/>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378896.33"/>
    <n v="8800000"/>
    <n v="53400"/>
  </r>
  <r>
    <s v="2023"/>
    <x v="0"/>
    <x v="0"/>
    <x v="1"/>
    <x v="8"/>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19741971.640000001"/>
    <n v="29568652.530000001"/>
    <n v="19561962.640000001"/>
  </r>
  <r>
    <s v="2023"/>
    <x v="0"/>
    <x v="0"/>
    <x v="1"/>
    <x v="8"/>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28320"/>
    <n v="41985"/>
    <n v="9440"/>
  </r>
  <r>
    <s v="2023"/>
    <x v="0"/>
    <x v="0"/>
    <x v="1"/>
    <x v="8"/>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40000"/>
    <n v="0"/>
  </r>
  <r>
    <s v="2023"/>
    <x v="0"/>
    <x v="0"/>
    <x v="1"/>
    <x v="8"/>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1431047.6"/>
    <n v="1431047.6"/>
    <n v="1431047.6"/>
  </r>
  <r>
    <s v="2023"/>
    <x v="0"/>
    <x v="0"/>
    <x v="1"/>
    <x v="8"/>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31249.94"/>
    <n v="531249.93999999994"/>
    <n v="31249.94"/>
  </r>
  <r>
    <s v="2023"/>
    <x v="0"/>
    <x v="0"/>
    <x v="1"/>
    <x v="8"/>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3314545.26"/>
    <n v="6044836.5899999999"/>
    <n v="0"/>
  </r>
  <r>
    <s v="2023"/>
    <x v="0"/>
    <x v="0"/>
    <x v="1"/>
    <x v="8"/>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284545.68"/>
    <n v="420624.4"/>
    <n v="284545.68"/>
  </r>
  <r>
    <s v="2023"/>
    <x v="0"/>
    <x v="0"/>
    <x v="1"/>
    <x v="8"/>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8"/>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9000"/>
    <n v="4956"/>
    <n v="24000"/>
    <n v="4956"/>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250000"/>
    <n v="97447.24"/>
    <n v="50000"/>
    <n v="97447.24"/>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500000"/>
    <n v="0"/>
    <n v="0"/>
    <n v="0"/>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0"/>
    <n v="963009.8"/>
    <n v="1084567"/>
    <n v="963009.8"/>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0"/>
    <n v="318600"/>
    <n v="448404"/>
    <n v="0"/>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0000"/>
    <n v="71410.960000000006"/>
    <n v="119160"/>
    <n v="71410.959999999992"/>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20000"/>
    <n v="714131.28"/>
    <n v="850000"/>
    <n v="142826.25"/>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401723.45"/>
    <n v="801723.45"/>
  </r>
  <r>
    <s v="2023"/>
    <x v="0"/>
    <x v="0"/>
    <x v="1"/>
    <x v="8"/>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5121.2"/>
    <n v="200000"/>
    <n v="0"/>
  </r>
  <r>
    <s v="2023"/>
    <x v="0"/>
    <x v="0"/>
    <x v="1"/>
    <x v="8"/>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746753"/>
    <n v="708000"/>
    <n v="746753"/>
    <n v="0"/>
  </r>
  <r>
    <s v="2023"/>
    <x v="0"/>
    <x v="0"/>
    <x v="1"/>
    <x v="8"/>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450000"/>
    <n v="42500.04"/>
    <n v="71000"/>
    <n v="42500.04"/>
  </r>
  <r>
    <s v="2023"/>
    <x v="0"/>
    <x v="0"/>
    <x v="1"/>
    <x v="8"/>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8"/>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0"/>
    <n v="2700000"/>
    <n v="0"/>
  </r>
  <r>
    <s v="2023"/>
    <x v="0"/>
    <x v="0"/>
    <x v="1"/>
    <x v="8"/>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689406"/>
    <n v="1667560"/>
    <n v="337881.2"/>
  </r>
  <r>
    <s v="2023"/>
    <x v="0"/>
    <x v="0"/>
    <x v="1"/>
    <x v="8"/>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4160"/>
    <n v="1050000"/>
    <n v="2832"/>
  </r>
  <r>
    <s v="2023"/>
    <x v="0"/>
    <x v="0"/>
    <x v="1"/>
    <x v="8"/>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0"/>
    <n v="0"/>
    <n v="300000"/>
    <n v="0"/>
  </r>
  <r>
    <s v="2023"/>
    <x v="0"/>
    <x v="0"/>
    <x v="1"/>
    <x v="8"/>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000000"/>
    <n v="0"/>
  </r>
  <r>
    <s v="2023"/>
    <x v="0"/>
    <x v="0"/>
    <x v="1"/>
    <x v="8"/>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1000000"/>
    <n v="0"/>
    <n v="0"/>
    <n v="0"/>
  </r>
  <r>
    <s v="2023"/>
    <x v="0"/>
    <x v="0"/>
    <x v="1"/>
    <x v="8"/>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1400000"/>
    <n v="0"/>
    <n v="1150000"/>
    <n v="0"/>
  </r>
  <r>
    <s v="2023"/>
    <x v="0"/>
    <x v="0"/>
    <x v="1"/>
    <x v="8"/>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000000"/>
    <n v="477465.11"/>
    <n v="1000000"/>
    <n v="477465.11"/>
  </r>
  <r>
    <s v="2023"/>
    <x v="0"/>
    <x v="0"/>
    <x v="1"/>
    <x v="8"/>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200000"/>
    <n v="502680"/>
    <n v="600000"/>
    <n v="502680"/>
  </r>
  <r>
    <s v="2023"/>
    <x v="0"/>
    <x v="0"/>
    <x v="1"/>
    <x v="8"/>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8000000"/>
    <n v="9999.32"/>
    <n v="0"/>
    <n v="9999.32"/>
  </r>
  <r>
    <s v="2023"/>
    <x v="0"/>
    <x v="0"/>
    <x v="1"/>
    <x v="8"/>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900000"/>
    <n v="61269.38"/>
    <n v="400000"/>
    <n v="61269.38"/>
  </r>
  <r>
    <s v="2023"/>
    <x v="0"/>
    <x v="0"/>
    <x v="1"/>
    <x v="8"/>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800000"/>
    <n v="157469.1"/>
    <n v="300000"/>
    <n v="157469.1"/>
  </r>
  <r>
    <s v="2023"/>
    <x v="0"/>
    <x v="0"/>
    <x v="1"/>
    <x v="8"/>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8"/>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850000"/>
    <n v="76700"/>
    <n v="200000"/>
    <n v="76700"/>
  </r>
  <r>
    <s v="2023"/>
    <x v="0"/>
    <x v="0"/>
    <x v="1"/>
    <x v="8"/>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500000"/>
    <n v="0"/>
    <n v="400000"/>
    <n v="0"/>
  </r>
  <r>
    <s v="2023"/>
    <x v="0"/>
    <x v="0"/>
    <x v="1"/>
    <x v="8"/>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600000001"/>
    <n v="28263178"/>
    <n v="26584718.600000001"/>
  </r>
  <r>
    <s v="2023"/>
    <x v="0"/>
    <x v="0"/>
    <x v="1"/>
    <x v="8"/>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8"/>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8"/>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000000"/>
    <n v="13580000"/>
    <n v="13600000"/>
    <n v="13580000"/>
  </r>
  <r>
    <s v="2023"/>
    <x v="0"/>
    <x v="0"/>
    <x v="1"/>
    <x v="8"/>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0"/>
    <n v="11800"/>
    <n v="100000"/>
    <n v="11800"/>
  </r>
  <r>
    <s v="2023"/>
    <x v="0"/>
    <x v="0"/>
    <x v="1"/>
    <x v="8"/>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1200000"/>
    <n v="0"/>
    <n v="0"/>
    <n v="0"/>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900000"/>
    <n v="0"/>
    <n v="213836.33999999997"/>
    <n v="0"/>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0"/>
    <n v="270000"/>
    <n v="1300000"/>
    <n v="270000"/>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200000"/>
    <n v="10704859.550000001"/>
    <n v="10950000"/>
    <n v="10704859.550000001"/>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3400000"/>
    <n v="9734789.540000001"/>
    <n v="9893000"/>
    <n v="8907379.7400000021"/>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50000"/>
    <n v="39560.089999999997"/>
    <n v="150000"/>
    <n v="39560.089999999997"/>
  </r>
  <r>
    <s v="2023"/>
    <x v="0"/>
    <x v="0"/>
    <x v="1"/>
    <x v="8"/>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550000"/>
    <n v="5580"/>
    <n v="150000"/>
    <n v="5580"/>
  </r>
  <r>
    <s v="2023"/>
    <x v="0"/>
    <x v="0"/>
    <x v="1"/>
    <x v="8"/>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0"/>
    <n v="400000"/>
    <n v="0"/>
  </r>
  <r>
    <s v="2023"/>
    <x v="0"/>
    <x v="0"/>
    <x v="1"/>
    <x v="8"/>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78924.89"/>
    <n v="79000"/>
    <n v="78924.89"/>
  </r>
  <r>
    <s v="2023"/>
    <x v="0"/>
    <x v="0"/>
    <x v="1"/>
    <x v="8"/>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2676214.89"/>
    <n v="12500000"/>
    <n v="2676214.89"/>
  </r>
  <r>
    <s v="2023"/>
    <x v="0"/>
    <x v="0"/>
    <x v="1"/>
    <x v="8"/>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2121559.9500000002"/>
    <n v="12751000"/>
    <n v="2121559.9500000002"/>
  </r>
  <r>
    <s v="2023"/>
    <x v="0"/>
    <x v="0"/>
    <x v="1"/>
    <x v="8"/>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288276.64"/>
    <n v="300000"/>
    <n v="288276.64"/>
  </r>
  <r>
    <s v="2023"/>
    <x v="0"/>
    <x v="0"/>
    <x v="1"/>
    <x v="8"/>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8"/>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8"/>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8"/>
    <s v="2 - Poder Ejecutivo"/>
    <s v="0208 - MINISTERIO DE DEPORTES Y RECREACIÓN"/>
    <s v="0001 - MINISTERIO DE DEPORTES Y RECREACIÓN"/>
    <x v="1"/>
    <x v="6"/>
    <x v="45"/>
    <s v="2.7 - OBRAS"/>
    <s v="2.7.1 - OBRAS EN EDIFICACIONES"/>
    <s v="N"/>
    <s v="00 - N/A"/>
    <s v="10 - FONDO GENERAL"/>
    <s v="(en blanco)"/>
    <s v="99 - MULTIPROVINCIAL"/>
    <n v="0"/>
    <n v="3.0000000002328306"/>
    <n v="1500000"/>
    <n v="0"/>
  </r>
  <r>
    <s v="2023"/>
    <x v="0"/>
    <x v="0"/>
    <x v="1"/>
    <x v="8"/>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8"/>
    <s v="2 - Poder Ejecutivo"/>
    <s v="0209 - MINISTERIO DE TRABAJO"/>
    <s v="0001 - MINISTERIO DE TRABAJO"/>
    <x v="3"/>
    <x v="12"/>
    <x v="46"/>
    <s v="2.6 - BIENES MUEBLES, INMUEBLES E INTANGIBLES"/>
    <s v="2.6.1 - MOBILIARIO Y EQUIPO"/>
    <s v="N"/>
    <s v="00 - N/A"/>
    <s v="10 - FONDO GENERAL"/>
    <s v="(en blanco)"/>
    <s v="01 - DISTRITO NACIONAL"/>
    <n v="0"/>
    <n v="0"/>
    <n v="0"/>
    <n v="0"/>
  </r>
  <r>
    <s v="2023"/>
    <x v="0"/>
    <x v="0"/>
    <x v="1"/>
    <x v="8"/>
    <s v="2 - Poder Ejecutivo"/>
    <s v="0209 - MINISTERIO DE TRABAJO"/>
    <s v="0001 - MINISTERIO DE TRABAJO"/>
    <x v="3"/>
    <x v="12"/>
    <x v="46"/>
    <s v="2.6 - BIENES MUEBLES, INMUEBLES E INTANGIBLES"/>
    <s v="2.6.1 - MOBILIARIO Y EQUIPO"/>
    <s v="N"/>
    <s v="00 - N/A"/>
    <s v="10 - FONDO GENERAL"/>
    <s v="(en blanco)"/>
    <s v="01 - DISTRITO NACIONAL"/>
    <n v="23344189"/>
    <n v="0"/>
    <n v="0"/>
    <n v="0"/>
  </r>
  <r>
    <s v="2023"/>
    <x v="0"/>
    <x v="0"/>
    <x v="1"/>
    <x v="8"/>
    <s v="2 - Poder Ejecutivo"/>
    <s v="0209 - MINISTERIO DE TRABAJO"/>
    <s v="0001 - MINISTERIO DE TRABAJO"/>
    <x v="3"/>
    <x v="12"/>
    <x v="46"/>
    <s v="2.6 - BIENES MUEBLES, INMUEBLES E INTANGIBLES"/>
    <s v="2.6.1 - MOBILIARIO Y EQUIPO"/>
    <s v="N"/>
    <s v="00 - N/A"/>
    <s v="10 - FONDO GENERAL"/>
    <s v="(en blanco)"/>
    <s v="01 - DISTRITO NACIONAL"/>
    <n v="0"/>
    <n v="0"/>
    <n v="1.4551915228366852E-11"/>
    <n v="0"/>
  </r>
  <r>
    <s v="2023"/>
    <x v="0"/>
    <x v="0"/>
    <x v="1"/>
    <x v="8"/>
    <s v="2 - Poder Ejecutivo"/>
    <s v="0209 - MINISTERIO DE TRABAJO"/>
    <s v="0001 - MINISTERIO DE TRABAJO"/>
    <x v="3"/>
    <x v="12"/>
    <x v="46"/>
    <s v="2.6 - BIENES MUEBLES, INMUEBLES E INTANGIBLES"/>
    <s v="2.6.1 - MOBILIARIO Y EQUIPO"/>
    <s v="N"/>
    <s v="00 - N/A"/>
    <s v="10 - FONDO GENERAL"/>
    <s v="(en blanco)"/>
    <s v="01 - DISTRITO NACIONAL"/>
    <n v="600000"/>
    <n v="0"/>
    <n v="0"/>
    <n v="0"/>
  </r>
  <r>
    <s v="2023"/>
    <x v="0"/>
    <x v="0"/>
    <x v="1"/>
    <x v="8"/>
    <s v="2 - Poder Ejecutivo"/>
    <s v="0209 - MINISTERIO DE TRABAJO"/>
    <s v="0001 - MINISTERIO DE TRABAJO"/>
    <x v="3"/>
    <x v="12"/>
    <x v="46"/>
    <s v="2.6 - BIENES MUEBLES, INMUEBLES E INTANGIBLES"/>
    <s v="2.6.1 - MOBILIARIO Y EQUIPO"/>
    <s v="N"/>
    <s v="00 - N/A"/>
    <s v="10 - FONDO GENERAL"/>
    <s v="(en blanco)"/>
    <s v="01 - DISTRITO NACIONAL"/>
    <n v="150000"/>
    <n v="0"/>
    <n v="0"/>
    <n v="0"/>
  </r>
  <r>
    <s v="2023"/>
    <x v="0"/>
    <x v="0"/>
    <x v="1"/>
    <x v="8"/>
    <s v="2 - Poder Ejecutivo"/>
    <s v="0209 - MINISTERIO DE TRABAJO"/>
    <s v="0001 - MINISTERIO DE TRABAJO"/>
    <x v="3"/>
    <x v="12"/>
    <x v="46"/>
    <s v="2.6 - BIENES MUEBLES, INMUEBLES E INTANGIBLES"/>
    <s v="2.6.1 - MOBILIARIO Y EQUIPO"/>
    <s v="N"/>
    <s v="00 - N/A"/>
    <s v="10 - FONDO GENERAL"/>
    <s v="(en blanco)"/>
    <s v="99 - MULTIPROVINCIAL"/>
    <n v="11814670"/>
    <n v="7931639.54"/>
    <n v="7937539.54"/>
    <n v="4533239.54"/>
  </r>
  <r>
    <s v="2023"/>
    <x v="0"/>
    <x v="0"/>
    <x v="1"/>
    <x v="8"/>
    <s v="2 - Poder Ejecutivo"/>
    <s v="0209 - MINISTERIO DE TRABAJO"/>
    <s v="0001 - MINISTERIO DE TRABAJO"/>
    <x v="3"/>
    <x v="12"/>
    <x v="46"/>
    <s v="2.6 - BIENES MUEBLES, INMUEBLES E INTANGIBLES"/>
    <s v="2.6.1 - MOBILIARIO Y EQUIPO"/>
    <s v="N"/>
    <s v="00 - N/A"/>
    <s v="10 - FONDO GENERAL"/>
    <s v="(en blanco)"/>
    <s v="99 - MULTIPROVINCIAL"/>
    <n v="7451614"/>
    <n v="2060058.87"/>
    <n v="19744378.100000001"/>
    <n v="114240.05"/>
  </r>
  <r>
    <s v="2023"/>
    <x v="0"/>
    <x v="0"/>
    <x v="1"/>
    <x v="8"/>
    <s v="2 - Poder Ejecutivo"/>
    <s v="0209 - MINISTERIO DE TRABAJO"/>
    <s v="0001 - MINISTERIO DE TRABAJO"/>
    <x v="3"/>
    <x v="12"/>
    <x v="46"/>
    <s v="2.6 - BIENES MUEBLES, INMUEBLES E INTANGIBLES"/>
    <s v="2.6.1 - MOBILIARIO Y EQUIPO"/>
    <s v="N"/>
    <s v="00 - N/A"/>
    <s v="10 - FONDO GENERAL"/>
    <s v="(en blanco)"/>
    <s v="99 - MULTIPROVINCIAL"/>
    <n v="550000"/>
    <n v="550514"/>
    <n v="560131"/>
    <n v="0"/>
  </r>
  <r>
    <s v="2023"/>
    <x v="0"/>
    <x v="0"/>
    <x v="1"/>
    <x v="8"/>
    <s v="2 - Poder Ejecutivo"/>
    <s v="0209 - MINISTERIO DE TRABAJO"/>
    <s v="0001 - MINISTERIO DE TRABAJO"/>
    <x v="3"/>
    <x v="12"/>
    <x v="46"/>
    <s v="2.6 - BIENES MUEBLES, INMUEBLES E INTANGIBLES"/>
    <s v="2.6.1 - MOBILIARIO Y EQUIPO"/>
    <s v="N"/>
    <s v="00 - N/A"/>
    <s v="10 - FONDO GENERAL"/>
    <s v="(en blanco)"/>
    <s v="99 - MULTIPROVINCIAL"/>
    <n v="0"/>
    <n v="200119.15"/>
    <n v="200119.15000000002"/>
    <n v="200119.15"/>
  </r>
  <r>
    <s v="2023"/>
    <x v="0"/>
    <x v="0"/>
    <x v="1"/>
    <x v="8"/>
    <s v="2 - Poder Ejecutivo"/>
    <s v="0209 - MINISTERIO DE TRABAJO"/>
    <s v="0001 - MINISTERIO DE TRABAJO"/>
    <x v="3"/>
    <x v="12"/>
    <x v="46"/>
    <s v="2.6 - BIENES MUEBLES, INMUEBLES E INTANGIBLES"/>
    <s v="2.6.1 - MOBILIARIO Y EQUIPO"/>
    <s v="N"/>
    <s v="00 - N/A"/>
    <s v="20 - FONDOS CON DESTINO ESPECÍFICO"/>
    <s v="(en blanco)"/>
    <s v="01 - DISTRITO NACIONAL"/>
    <n v="0"/>
    <n v="687847.11"/>
    <n v="1218442.8799999999"/>
    <n v="522647.11"/>
  </r>
  <r>
    <s v="2023"/>
    <x v="0"/>
    <x v="0"/>
    <x v="1"/>
    <x v="8"/>
    <s v="2 - Poder Ejecutivo"/>
    <s v="0209 - MINISTERIO DE TRABAJO"/>
    <s v="0001 - MINISTERIO DE TRABAJO"/>
    <x v="3"/>
    <x v="12"/>
    <x v="46"/>
    <s v="2.6 - BIENES MUEBLES, INMUEBLES E INTANGIBLES"/>
    <s v="2.6.1 - MOBILIARIO Y EQUIPO"/>
    <s v="N"/>
    <s v="00 - N/A"/>
    <s v="20 - FONDOS CON DESTINO ESPECÍFICO"/>
    <s v="(en blanco)"/>
    <s v="01 - DISTRITO NACIONAL"/>
    <n v="0"/>
    <n v="0"/>
    <n v="100000"/>
    <n v="0"/>
  </r>
  <r>
    <s v="2023"/>
    <x v="0"/>
    <x v="0"/>
    <x v="1"/>
    <x v="8"/>
    <s v="2 - Poder Ejecutivo"/>
    <s v="0209 - MINISTERIO DE TRABAJO"/>
    <s v="0001 - MINISTERIO DE TRABAJO"/>
    <x v="3"/>
    <x v="12"/>
    <x v="46"/>
    <s v="2.6 - BIENES MUEBLES, INMUEBLES E INTANGIBLES"/>
    <s v="2.6.1 - MOBILIARIO Y EQUIPO"/>
    <s v="N"/>
    <s v="00 - N/A"/>
    <s v="20 - FONDOS CON DESTINO ESPECÍFICO"/>
    <s v="(en blanco)"/>
    <s v="01 - DISTRITO NACIONAL"/>
    <n v="0"/>
    <n v="0"/>
    <n v="777.78000000002794"/>
    <n v="0"/>
  </r>
  <r>
    <s v="2023"/>
    <x v="0"/>
    <x v="0"/>
    <x v="1"/>
    <x v="8"/>
    <s v="2 - Poder Ejecutivo"/>
    <s v="0209 - MINISTERIO DE TRABAJO"/>
    <s v="0001 - MINISTERIO DE TRABAJO"/>
    <x v="3"/>
    <x v="12"/>
    <x v="46"/>
    <s v="2.6 - BIENES MUEBLES, INMUEBLES E INTANGIBLES"/>
    <s v="2.6.1 - MOBILIARIO Y EQUIPO"/>
    <s v="N"/>
    <s v="00 - N/A"/>
    <s v="70 - DONACION EXTERNA"/>
    <s v="(en blanco)"/>
    <s v="01 - DISTRITO NACIONAL"/>
    <n v="0"/>
    <n v="0"/>
    <n v="3123000"/>
    <n v="0"/>
  </r>
  <r>
    <s v="2023"/>
    <x v="0"/>
    <x v="0"/>
    <x v="1"/>
    <x v="8"/>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8"/>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490000"/>
    <n v="552722.62"/>
    <n v="1525352.71"/>
    <n v="152724.32"/>
  </r>
  <r>
    <s v="2023"/>
    <x v="0"/>
    <x v="0"/>
    <x v="1"/>
    <x v="8"/>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530000"/>
    <n v="1392630.57"/>
    <n v="1433930.5699999998"/>
    <n v="500898.67"/>
  </r>
  <r>
    <s v="2023"/>
    <x v="0"/>
    <x v="0"/>
    <x v="1"/>
    <x v="8"/>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0"/>
    <n v="0"/>
    <n v="0"/>
    <n v="0"/>
  </r>
  <r>
    <s v="2023"/>
    <x v="0"/>
    <x v="0"/>
    <x v="1"/>
    <x v="8"/>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0"/>
    <n v="0"/>
    <n v="0"/>
  </r>
  <r>
    <s v="2023"/>
    <x v="0"/>
    <x v="0"/>
    <x v="1"/>
    <x v="8"/>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0"/>
    <n v="184072.91999999998"/>
    <n v="230072.93"/>
    <n v="184072.92"/>
  </r>
  <r>
    <s v="2023"/>
    <x v="0"/>
    <x v="0"/>
    <x v="1"/>
    <x v="8"/>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36421.22"/>
    <n v="36421.22"/>
    <n v="0"/>
  </r>
  <r>
    <s v="2023"/>
    <x v="0"/>
    <x v="0"/>
    <x v="1"/>
    <x v="8"/>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81733.36"/>
    <n v="170002"/>
    <n v="40002"/>
  </r>
  <r>
    <s v="2023"/>
    <x v="0"/>
    <x v="0"/>
    <x v="1"/>
    <x v="8"/>
    <s v="2 - Poder Ejecutivo"/>
    <s v="0209 - MINISTERIO DE TRABAJO"/>
    <s v="0001 - MINISTERIO DE TRABAJO"/>
    <x v="3"/>
    <x v="12"/>
    <x v="46"/>
    <s v="2.6 - BIENES MUEBLES, INMUEBLES E INTANGIBLES"/>
    <s v="2.6.3 - EQUIPO E INSTRUMENTAL, CIENTÍFICO Y LABORATORIO"/>
    <s v="N"/>
    <s v="00 - N/A"/>
    <s v="10 - FONDO GENERAL"/>
    <s v="(en blanco)"/>
    <s v="99 - MULTIPROVINCIAL"/>
    <n v="0"/>
    <n v="0"/>
    <n v="10620"/>
    <n v="0"/>
  </r>
  <r>
    <s v="2023"/>
    <x v="0"/>
    <x v="0"/>
    <x v="1"/>
    <x v="8"/>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8"/>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00000"/>
    <n v="31568400"/>
    <n v="37614647"/>
    <n v="31568400"/>
  </r>
  <r>
    <s v="2023"/>
    <x v="0"/>
    <x v="0"/>
    <x v="1"/>
    <x v="8"/>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0"/>
    <n v="0"/>
    <n v="0"/>
    <n v="0"/>
  </r>
  <r>
    <s v="2023"/>
    <x v="0"/>
    <x v="0"/>
    <x v="1"/>
    <x v="8"/>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65000"/>
    <n v="0"/>
    <n v="0"/>
    <n v="0"/>
  </r>
  <r>
    <s v="2023"/>
    <x v="0"/>
    <x v="0"/>
    <x v="1"/>
    <x v="8"/>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0"/>
    <n v="0"/>
    <n v="0"/>
  </r>
  <r>
    <s v="2023"/>
    <x v="0"/>
    <x v="0"/>
    <x v="1"/>
    <x v="8"/>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0"/>
    <n v="53194.400000000001"/>
    <n v="53194.400000000001"/>
    <n v="53194.400000000001"/>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01 - DISTRITO NACIONAL"/>
    <n v="50000"/>
    <n v="23600"/>
    <n v="46992"/>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01 - DISTRITO NACIONAL"/>
    <n v="0"/>
    <n v="0"/>
    <n v="380000"/>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01 - DISTRITO NACIONAL"/>
    <n v="200000"/>
    <n v="0"/>
    <n v="140050.56"/>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01 - DISTRITO NACIONAL"/>
    <n v="200000"/>
    <n v="0"/>
    <n v="0"/>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01 - DISTRITO NACIONAL"/>
    <n v="0"/>
    <n v="0"/>
    <n v="42057.05"/>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0"/>
    <n v="0"/>
    <n v="18880"/>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0"/>
    <n v="165973.01999999999"/>
    <n v="165973.02000000002"/>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6672000"/>
    <n v="2159999.9900000002"/>
    <n v="2160000"/>
    <n v="943999.99"/>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0"/>
    <n v="0"/>
    <n v="3443200"/>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0"/>
    <n v="0"/>
    <n v="200214.5"/>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0"/>
    <n v="0"/>
    <n v="10584.6"/>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0"/>
    <n v="105334.62"/>
    <n v="191773.6"/>
    <n v="0"/>
  </r>
  <r>
    <s v="2023"/>
    <x v="0"/>
    <x v="0"/>
    <x v="1"/>
    <x v="8"/>
    <s v="2 - Poder Ejecutivo"/>
    <s v="0209 - MINISTERIO DE TRABAJO"/>
    <s v="0001 - MINISTERIO DE TRABAJO"/>
    <x v="3"/>
    <x v="12"/>
    <x v="46"/>
    <s v="2.6 - BIENES MUEBLES, INMUEBLES E INTANGIBLES"/>
    <s v="2.6.5 - MAQUINARIA, OTROS EQUIPOS Y HERRAMIENTAS"/>
    <s v="N"/>
    <s v="00 - N/A"/>
    <s v="10 - FONDO GENERAL"/>
    <s v="(en blanco)"/>
    <s v="99 - MULTIPROVINCIAL"/>
    <n v="140600"/>
    <n v="0"/>
    <n v="0"/>
    <n v="0"/>
  </r>
  <r>
    <s v="2023"/>
    <x v="0"/>
    <x v="0"/>
    <x v="1"/>
    <x v="8"/>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0"/>
    <n v="0"/>
    <n v="339492.40999999992"/>
    <n v="0"/>
  </r>
  <r>
    <s v="2023"/>
    <x v="0"/>
    <x v="0"/>
    <x v="1"/>
    <x v="8"/>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122861"/>
    <n v="0"/>
    <n v="0"/>
    <n v="0"/>
  </r>
  <r>
    <s v="2023"/>
    <x v="0"/>
    <x v="0"/>
    <x v="1"/>
    <x v="8"/>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100000"/>
    <n v="0"/>
    <n v="0"/>
    <n v="0"/>
  </r>
  <r>
    <s v="2023"/>
    <x v="0"/>
    <x v="0"/>
    <x v="1"/>
    <x v="8"/>
    <s v="2 - Poder Ejecutivo"/>
    <s v="0209 - MINISTERIO DE TRABAJO"/>
    <s v="0001 - MINISTERIO DE TRABAJO"/>
    <x v="3"/>
    <x v="12"/>
    <x v="46"/>
    <s v="2.6 - BIENES MUEBLES, INMUEBLES E INTANGIBLES"/>
    <s v="2.6.5 - MAQUINARIA, OTROS EQUIPOS Y HERRAMIENTAS"/>
    <s v="N"/>
    <s v="00 - N/A"/>
    <s v="70 - DONACION EXTERNA"/>
    <s v="(en blanco)"/>
    <s v="01 - DISTRITO NACIONAL"/>
    <n v="0"/>
    <n v="0"/>
    <n v="100000"/>
    <n v="0"/>
  </r>
  <r>
    <s v="2023"/>
    <x v="0"/>
    <x v="0"/>
    <x v="1"/>
    <x v="8"/>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8"/>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4589838.21"/>
    <n v="1486800"/>
  </r>
  <r>
    <s v="2023"/>
    <x v="0"/>
    <x v="0"/>
    <x v="1"/>
    <x v="8"/>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5999999996"/>
  </r>
  <r>
    <s v="2023"/>
    <x v="0"/>
    <x v="0"/>
    <x v="1"/>
    <x v="8"/>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8"/>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8"/>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8"/>
    <s v="2 - Poder Ejecutivo"/>
    <s v="0209 - MINISTERIO DE TRABAJO"/>
    <s v="0001 - MINISTERIO DE TRABAJO"/>
    <x v="1"/>
    <x v="2"/>
    <x v="92"/>
    <s v="2.6 - BIENES MUEBLES, INMUEBLES E INTANGIBLES"/>
    <s v="2.6.1 - MOBILIARIO Y EQUIPO"/>
    <s v="S"/>
    <s v="00 - N/A"/>
    <s v="60 - CREDITO EXTERNO"/>
    <s v="(en blanco)"/>
    <s v="25 - SANTIAGO"/>
    <n v="22288942"/>
    <n v="0"/>
    <n v="0"/>
    <n v="0"/>
  </r>
  <r>
    <s v="2023"/>
    <x v="0"/>
    <x v="0"/>
    <x v="1"/>
    <x v="8"/>
    <s v="2 - Poder Ejecutivo"/>
    <s v="0210 - MINISTERIO DE AGRICULTURA"/>
    <s v="0001 - MINISTERIO DE AGRICULTURA"/>
    <x v="3"/>
    <x v="10"/>
    <x v="25"/>
    <s v="2.6 - BIENES MUEBLES, INMUEBLES E INTANGIBLES"/>
    <s v="2.6.1 - MOBILIARIO Y EQUIPO"/>
    <s v="N"/>
    <s v="00 - N/A"/>
    <s v="10 - FONDO GENERAL"/>
    <s v="(en blanco)"/>
    <s v="99 - MULTIPROVINCIAL"/>
    <n v="4056400"/>
    <n v="2214923.5000000005"/>
    <n v="3356400"/>
    <n v="801367.78"/>
  </r>
  <r>
    <s v="2023"/>
    <x v="0"/>
    <x v="0"/>
    <x v="1"/>
    <x v="8"/>
    <s v="2 - Poder Ejecutivo"/>
    <s v="0210 - MINISTERIO DE AGRICULTURA"/>
    <s v="0001 - MINISTERIO DE AGRICULTURA"/>
    <x v="3"/>
    <x v="10"/>
    <x v="25"/>
    <s v="2.6 - BIENES MUEBLES, INMUEBLES E INTANGIBLES"/>
    <s v="2.6.1 - MOBILIARIO Y EQUIPO"/>
    <s v="N"/>
    <s v="00 - N/A"/>
    <s v="10 - FONDO GENERAL"/>
    <s v="(en blanco)"/>
    <s v="99 - MULTIPROVINCIAL"/>
    <n v="70500607"/>
    <n v="0"/>
    <n v="607"/>
    <n v="0"/>
  </r>
  <r>
    <s v="2023"/>
    <x v="0"/>
    <x v="0"/>
    <x v="1"/>
    <x v="8"/>
    <s v="2 - Poder Ejecutivo"/>
    <s v="0210 - MINISTERIO DE AGRICULTURA"/>
    <s v="0001 - MINISTERIO DE AGRICULTURA"/>
    <x v="3"/>
    <x v="10"/>
    <x v="25"/>
    <s v="2.6 - BIENES MUEBLES, INMUEBLES E INTANGIBLES"/>
    <s v="2.6.1 - MOBILIARIO Y EQUIPO"/>
    <s v="N"/>
    <s v="00 - N/A"/>
    <s v="10 - FONDO GENERAL"/>
    <s v="(en blanco)"/>
    <s v="99 - MULTIPROVINCIAL"/>
    <n v="5220208"/>
    <n v="82503777.679999992"/>
    <n v="88541808"/>
    <n v="80672556.230000004"/>
  </r>
  <r>
    <s v="2023"/>
    <x v="0"/>
    <x v="0"/>
    <x v="1"/>
    <x v="8"/>
    <s v="2 - Poder Ejecutivo"/>
    <s v="0210 - MINISTERIO DE AGRICULTURA"/>
    <s v="0001 - MINISTERIO DE AGRICULTURA"/>
    <x v="3"/>
    <x v="10"/>
    <x v="25"/>
    <s v="2.6 - BIENES MUEBLES, INMUEBLES E INTANGIBLES"/>
    <s v="2.6.1 - MOBILIARIO Y EQUIPO"/>
    <s v="N"/>
    <s v="00 - N/A"/>
    <s v="10 - FONDO GENERAL"/>
    <s v="(en blanco)"/>
    <s v="99 - MULTIPROVINCIAL"/>
    <n v="163000"/>
    <n v="11977"/>
    <n v="163000"/>
    <n v="11977"/>
  </r>
  <r>
    <s v="2023"/>
    <x v="0"/>
    <x v="0"/>
    <x v="1"/>
    <x v="8"/>
    <s v="2 - Poder Ejecutivo"/>
    <s v="0210 - MINISTERIO DE AGRICULTURA"/>
    <s v="0001 - MINISTERIO DE AGRICULTURA"/>
    <x v="3"/>
    <x v="10"/>
    <x v="25"/>
    <s v="2.6 - BIENES MUEBLES, INMUEBLES E INTANGIBLES"/>
    <s v="2.6.1 - MOBILIARIO Y EQUIPO"/>
    <s v="N"/>
    <s v="00 - N/A"/>
    <s v="10 - FONDO GENERAL"/>
    <s v="(en blanco)"/>
    <s v="99 - MULTIPROVINCIAL"/>
    <n v="154720"/>
    <n v="86163.6"/>
    <n v="154720"/>
    <n v="0"/>
  </r>
  <r>
    <s v="2023"/>
    <x v="0"/>
    <x v="0"/>
    <x v="1"/>
    <x v="8"/>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750000"/>
    <n v="0"/>
    <n v="750000"/>
    <n v="0"/>
  </r>
  <r>
    <s v="2023"/>
    <x v="0"/>
    <x v="0"/>
    <x v="1"/>
    <x v="8"/>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200000"/>
    <n v="0"/>
    <n v="300000"/>
    <n v="0"/>
  </r>
  <r>
    <s v="2023"/>
    <x v="0"/>
    <x v="0"/>
    <x v="1"/>
    <x v="8"/>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200000"/>
    <n v="0"/>
    <n v="400000"/>
    <n v="0"/>
  </r>
  <r>
    <s v="2023"/>
    <x v="0"/>
    <x v="0"/>
    <x v="1"/>
    <x v="8"/>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500000"/>
    <n v="0"/>
    <n v="200000"/>
    <n v="0"/>
  </r>
  <r>
    <s v="2023"/>
    <x v="0"/>
    <x v="0"/>
    <x v="1"/>
    <x v="8"/>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200000"/>
    <n v="12744"/>
    <n v="200000"/>
    <n v="12744"/>
  </r>
  <r>
    <s v="2023"/>
    <x v="0"/>
    <x v="0"/>
    <x v="1"/>
    <x v="8"/>
    <s v="2 - Poder Ejecutivo"/>
    <s v="0210 - MINISTERIO DE AGRICULTURA"/>
    <s v="0001 - MINISTERIO DE AGRICULTURA"/>
    <x v="3"/>
    <x v="10"/>
    <x v="25"/>
    <s v="2.6 - BIENES MUEBLES, INMUEBLES E INTANGIBLES"/>
    <s v="2.6.1 - MOBILIARIO Y EQUIPO"/>
    <s v="S"/>
    <s v="01 - MEJORAMIENTO DE LA SANIDAD E INOCUIDAD AGRO-ALIMENTARIA EN LA REPÚBLICA DOMINICANA"/>
    <s v="60 - CREDITO EXTERNO"/>
    <n v="14119"/>
    <s v="99 - MULTIPROVINCIAL"/>
    <n v="0"/>
    <n v="0"/>
    <n v="1412080"/>
    <n v="0"/>
  </r>
  <r>
    <s v="2023"/>
    <x v="0"/>
    <x v="0"/>
    <x v="1"/>
    <x v="8"/>
    <s v="2 - Poder Ejecutivo"/>
    <s v="0210 - MINISTERIO DE AGRICULTURA"/>
    <s v="0001 - MINISTERIO DE AGRICULTURA"/>
    <x v="3"/>
    <x v="10"/>
    <x v="25"/>
    <s v="2.6 - BIENES MUEBLES, INMUEBLES E INTANGIBLES"/>
    <s v="2.6.1 - MOBILIARIO Y EQUIPO"/>
    <s v="S"/>
    <s v="01 - MEJORAMIENTO DE LA SANIDAD E INOCUIDAD AGRO-ALIMENTARIA EN LA REPÚBLICA DOMINICANA"/>
    <s v="60 - CREDITO EXTERNO"/>
    <n v="14119"/>
    <s v="99 - MULTIPROVINCIAL"/>
    <n v="0"/>
    <n v="0"/>
    <n v="13792121"/>
    <n v="0"/>
  </r>
  <r>
    <s v="2023"/>
    <x v="0"/>
    <x v="0"/>
    <x v="1"/>
    <x v="8"/>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0"/>
    <n v="84220.85"/>
  </r>
  <r>
    <s v="2023"/>
    <x v="0"/>
    <x v="0"/>
    <x v="1"/>
    <x v="8"/>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8"/>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000000"/>
    <n v="1912017.62"/>
    <n v="58000000"/>
    <n v="1912017.62"/>
  </r>
  <r>
    <s v="2023"/>
    <x v="0"/>
    <x v="0"/>
    <x v="1"/>
    <x v="8"/>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70000"/>
    <n v="165790"/>
    <n v="170000"/>
    <n v="165790"/>
  </r>
  <r>
    <s v="2023"/>
    <x v="0"/>
    <x v="0"/>
    <x v="1"/>
    <x v="8"/>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350000"/>
    <n v="0"/>
    <n v="0"/>
    <n v="0"/>
  </r>
  <r>
    <s v="2023"/>
    <x v="0"/>
    <x v="0"/>
    <x v="1"/>
    <x v="8"/>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8"/>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2500000"/>
    <n v="0"/>
    <n v="0"/>
    <n v="0"/>
  </r>
  <r>
    <s v="2023"/>
    <x v="0"/>
    <x v="0"/>
    <x v="1"/>
    <x v="8"/>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500000"/>
    <n v="0"/>
    <n v="0"/>
    <n v="0"/>
  </r>
  <r>
    <s v="2023"/>
    <x v="0"/>
    <x v="0"/>
    <x v="1"/>
    <x v="8"/>
    <s v="2 - Poder Ejecutivo"/>
    <s v="0210 - MINISTERIO DE AGRICULTURA"/>
    <s v="0001 - MINISTERIO DE AGRICULTURA"/>
    <x v="3"/>
    <x v="10"/>
    <x v="25"/>
    <s v="2.6 - BIENES MUEBLES, INMUEBLES E INTANGIBLES"/>
    <s v="2.6.4 - VEHÍCULOS Y EQUIPO DE TRANSPORTE, TRACCIÓN Y ELEVACIÓN"/>
    <s v="S"/>
    <s v="01 - MEJORAMIENTO DE LA SANIDAD E INOCUIDAD AGRO-ALIMENTARIA EN LA REPÚBLICA DOMINICANA"/>
    <s v="60 - CREDITO EXTERNO"/>
    <n v="14119"/>
    <s v="99 - MULTIPROVINCIAL"/>
    <n v="0"/>
    <n v="0"/>
    <n v="10732700"/>
    <n v="0"/>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10500000"/>
    <n v="249422426.31"/>
    <n v="293574955"/>
    <n v="247774449.75999999"/>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100000"/>
    <n v="544926.18000000005"/>
    <n v="1000000"/>
    <n v="99295.58"/>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34800000"/>
    <n v="0"/>
    <n v="11378400"/>
    <n v="0"/>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2500000"/>
    <n v="2922009.6"/>
    <n v="2500000"/>
    <n v="2756809.6"/>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0"/>
    <n v="0"/>
    <n v="80000"/>
    <n v="0"/>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0"/>
    <n v="0"/>
    <n v="510000"/>
    <n v="0"/>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2015000"/>
    <n v="89545.07"/>
    <n v="715000"/>
    <n v="50377.07"/>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0"/>
    <n v="270690.53999999998"/>
    <n v="150000"/>
    <n v="157481.16999999998"/>
  </r>
  <r>
    <s v="2023"/>
    <x v="0"/>
    <x v="0"/>
    <x v="1"/>
    <x v="8"/>
    <s v="2 - Poder Ejecutivo"/>
    <s v="0210 - MINISTERIO DE AGRICULTURA"/>
    <s v="0001 - MINISTERIO DE AGRICULTURA"/>
    <x v="3"/>
    <x v="10"/>
    <x v="25"/>
    <s v="2.6 - BIENES MUEBLES, INMUEBLES E INTANGIBLES"/>
    <s v="2.6.5 - MAQUINARIA, OTROS EQUIPOS Y HERRAMIENTAS"/>
    <s v="N"/>
    <s v="00 - N/A"/>
    <s v="10 - FONDO GENERAL"/>
    <s v="(en blanco)"/>
    <s v="99 - MULTIPROVINCIAL"/>
    <n v="130000"/>
    <n v="1310887.3599999999"/>
    <n v="1380000"/>
    <n v="1310887.3599999999"/>
  </r>
  <r>
    <s v="2023"/>
    <x v="0"/>
    <x v="0"/>
    <x v="1"/>
    <x v="8"/>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500000"/>
    <n v="333660.40000000002"/>
    <n v="700000"/>
    <n v="333660.40000000002"/>
  </r>
  <r>
    <s v="2023"/>
    <x v="0"/>
    <x v="0"/>
    <x v="1"/>
    <x v="8"/>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100000"/>
    <n v="50000"/>
    <n v="100000"/>
    <n v="0"/>
  </r>
  <r>
    <s v="2023"/>
    <x v="0"/>
    <x v="0"/>
    <x v="1"/>
    <x v="8"/>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300000"/>
    <n v="0"/>
    <n v="300000"/>
    <n v="0"/>
  </r>
  <r>
    <s v="2023"/>
    <x v="0"/>
    <x v="0"/>
    <x v="1"/>
    <x v="8"/>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8"/>
    <s v="2 - Poder Ejecutivo"/>
    <s v="0210 - MINISTERIO DE AGRICULTURA"/>
    <s v="0001 - MINISTERIO DE AGRICULTURA"/>
    <x v="3"/>
    <x v="10"/>
    <x v="25"/>
    <s v="2.6 - BIENES MUEBLES, INMUEBLES E INTANGIBLES"/>
    <s v="2.6.7 - ACTIVOS BIOLÓGICOS"/>
    <s v="N"/>
    <s v="00 - N/A"/>
    <s v="10 - FONDO GENERAL"/>
    <s v="(en blanco)"/>
    <s v="99 - MULTIPROVINCIAL"/>
    <n v="2000000"/>
    <n v="645000"/>
    <n v="2000000"/>
    <n v="435000"/>
  </r>
  <r>
    <s v="2023"/>
    <x v="0"/>
    <x v="0"/>
    <x v="1"/>
    <x v="8"/>
    <s v="2 - Poder Ejecutivo"/>
    <s v="0210 - MINISTERIO DE AGRICULTURA"/>
    <s v="0001 - MINISTERIO DE AGRICULTURA"/>
    <x v="3"/>
    <x v="10"/>
    <x v="25"/>
    <s v="2.6 - BIENES MUEBLES, INMUEBLES E INTANGIBLES"/>
    <s v="2.6.7 - ACTIVOS BIOLÓGICOS"/>
    <s v="N"/>
    <s v="00 - N/A"/>
    <s v="10 - FONDO GENERAL"/>
    <s v="(en blanco)"/>
    <s v="99 - MULTIPROVINCIAL"/>
    <n v="500000"/>
    <n v="0"/>
    <n v="500000"/>
    <n v="0"/>
  </r>
  <r>
    <s v="2023"/>
    <x v="0"/>
    <x v="0"/>
    <x v="1"/>
    <x v="8"/>
    <s v="2 - Poder Ejecutivo"/>
    <s v="0210 - MINISTERIO DE AGRICULTURA"/>
    <s v="0001 - MINISTERIO DE AGRICULTURA"/>
    <x v="3"/>
    <x v="10"/>
    <x v="25"/>
    <s v="2.6 - BIENES MUEBLES, INMUEBLES E INTANGIBLES"/>
    <s v="2.6.7 - ACTIVOS BIOLÓGICOS"/>
    <s v="N"/>
    <s v="00 - N/A"/>
    <s v="10 - FONDO GENERAL"/>
    <s v="(en blanco)"/>
    <s v="99 - MULTIPROVINCIAL"/>
    <n v="1500000"/>
    <n v="0"/>
    <n v="1500000"/>
    <n v="0"/>
  </r>
  <r>
    <s v="2023"/>
    <x v="0"/>
    <x v="0"/>
    <x v="1"/>
    <x v="8"/>
    <s v="2 - Poder Ejecutivo"/>
    <s v="0210 - MINISTERIO DE AGRICULTURA"/>
    <s v="0001 - MINISTERIO DE AGRICULTURA"/>
    <x v="3"/>
    <x v="10"/>
    <x v="25"/>
    <s v="2.6 - BIENES MUEBLES, INMUEBLES E INTANGIBLES"/>
    <s v="2.6.7 - ACTIVOS BIOLÓGICOS"/>
    <s v="N"/>
    <s v="00 - N/A"/>
    <s v="10 - FONDO GENERAL"/>
    <s v="(en blanco)"/>
    <s v="99 - MULTIPROVINCIAL"/>
    <n v="305471000"/>
    <n v="301486692.10000002"/>
    <n v="325971000"/>
    <n v="191299125.5"/>
  </r>
  <r>
    <s v="2023"/>
    <x v="0"/>
    <x v="0"/>
    <x v="1"/>
    <x v="8"/>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8"/>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1390028"/>
    <n v="4500000"/>
    <n v="1390028"/>
  </r>
  <r>
    <s v="2023"/>
    <x v="0"/>
    <x v="0"/>
    <x v="1"/>
    <x v="8"/>
    <s v="2 - Poder Ejecutivo"/>
    <s v="0210 - MINISTERIO DE AGRICULTURA"/>
    <s v="0001 - MINISTERIO DE AGRICULTURA"/>
    <x v="3"/>
    <x v="10"/>
    <x v="25"/>
    <s v="2.6 - BIENES MUEBLES, INMUEBLES E INTANGIBLES"/>
    <s v="2.6.8 - BIENES INTANGIBLES"/>
    <s v="N"/>
    <s v="00 - N/A"/>
    <s v="10 - FONDO GENERAL"/>
    <s v="(en blanco)"/>
    <s v="99 - MULTIPROVINCIAL"/>
    <n v="2000000"/>
    <n v="0"/>
    <n v="2000000"/>
    <n v="0"/>
  </r>
  <r>
    <s v="2023"/>
    <x v="0"/>
    <x v="0"/>
    <x v="1"/>
    <x v="8"/>
    <s v="2 - Poder Ejecutivo"/>
    <s v="0210 - MINISTERIO DE AGRICULTURA"/>
    <s v="0001 - MINISTERIO DE AGRICULTURA"/>
    <x v="3"/>
    <x v="10"/>
    <x v="25"/>
    <s v="2.6 - BIENES MUEBLES, INMUEBLES E INTANGIBLES"/>
    <s v="2.6.8 - BIENES INTANGIBLES"/>
    <s v="N"/>
    <s v="00 - N/A"/>
    <s v="10 - FONDO GENERAL"/>
    <s v="(en blanco)"/>
    <s v="99 - MULTIPROVINCIAL"/>
    <n v="0"/>
    <n v="12000000"/>
    <n v="12000000"/>
    <n v="12000000"/>
  </r>
  <r>
    <s v="2023"/>
    <x v="0"/>
    <x v="0"/>
    <x v="1"/>
    <x v="8"/>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8"/>
    <s v="2 - Poder Ejecutivo"/>
    <s v="0210 - MINISTERIO DE AGRICULTURA"/>
    <s v="0001 - MINISTERIO DE AGRICULTURA"/>
    <x v="3"/>
    <x v="10"/>
    <x v="25"/>
    <s v="2.7 - OBRAS"/>
    <s v="2.7.1 - OBRAS EN EDIFICACIONES"/>
    <s v="N"/>
    <s v="00 - N/A"/>
    <s v="10 - FONDO GENERAL"/>
    <s v="(en blanco)"/>
    <s v="99 - MULTIPROVINCIAL"/>
    <n v="0"/>
    <n v="23623587.98"/>
    <n v="24240000"/>
    <n v="7393833.2000000002"/>
  </r>
  <r>
    <s v="2023"/>
    <x v="0"/>
    <x v="0"/>
    <x v="1"/>
    <x v="8"/>
    <s v="2 - Poder Ejecutivo"/>
    <s v="0210 - MINISTERIO DE AGRICULTURA"/>
    <s v="0001 - MINISTERIO DE AGRICULTURA"/>
    <x v="3"/>
    <x v="10"/>
    <x v="25"/>
    <s v="2.7 - OBRAS"/>
    <s v="2.7.1 - OBRAS EN EDIFICACIONES"/>
    <s v="N"/>
    <s v="00 - N/A"/>
    <s v="10 - FONDO GENERAL"/>
    <s v="(en blanco)"/>
    <s v="99 - MULTIPROVINCIAL"/>
    <n v="500000"/>
    <n v="0"/>
    <n v="500000"/>
    <n v="0"/>
  </r>
  <r>
    <s v="2023"/>
    <x v="0"/>
    <x v="0"/>
    <x v="1"/>
    <x v="8"/>
    <s v="2 - Poder Ejecutivo"/>
    <s v="0210 - MINISTERIO DE AGRICULTURA"/>
    <s v="0001 - MINISTERIO DE AGRICULTURA"/>
    <x v="3"/>
    <x v="10"/>
    <x v="25"/>
    <s v="2.7 - OBRAS"/>
    <s v="2.7.1 - OBRAS EN EDIFICACIONES"/>
    <s v="N"/>
    <s v="00 - N/A"/>
    <s v="10 - FONDO GENERAL"/>
    <s v="(en blanco)"/>
    <s v="99 - MULTIPROVINCIAL"/>
    <n v="5366195"/>
    <n v="0"/>
    <n v="5366195"/>
    <n v="0"/>
  </r>
  <r>
    <s v="2023"/>
    <x v="0"/>
    <x v="0"/>
    <x v="1"/>
    <x v="8"/>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12421239.77"/>
    <n v="18000000"/>
    <n v="7933498.6100000003"/>
  </r>
  <r>
    <s v="2023"/>
    <x v="0"/>
    <x v="0"/>
    <x v="1"/>
    <x v="8"/>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8"/>
    <s v="2 - Poder Ejecutivo"/>
    <s v="0210 - MINISTERIO DE AGRICULTURA"/>
    <s v="0001 - MINISTERIO DE AGRICULTURA"/>
    <x v="3"/>
    <x v="10"/>
    <x v="25"/>
    <s v="2.7 - OBRAS"/>
    <s v="2.7.1 - OBRAS EN EDIFICACIONES"/>
    <s v="S"/>
    <s v="01 - MEJORAMIENTO DE LA SANIDAD E INOCUIDAD AGRO-ALIMENTARIA EN LA REPÚBLICA DOMINICANA"/>
    <s v="60 - CREDITO EXTERNO"/>
    <n v="14119"/>
    <s v="99 - MULTIPROVINCIAL"/>
    <n v="0"/>
    <n v="0"/>
    <n v="4252247"/>
    <n v="0"/>
  </r>
  <r>
    <s v="2023"/>
    <x v="0"/>
    <x v="0"/>
    <x v="1"/>
    <x v="8"/>
    <s v="2 - Poder Ejecutivo"/>
    <s v="0210 - MINISTERIO DE AGRICULTURA"/>
    <s v="0001 - MINISTERIO DE AGRICULTURA"/>
    <x v="3"/>
    <x v="10"/>
    <x v="47"/>
    <s v="2.6 - BIENES MUEBLES, INMUEBLES E INTANGIBLES"/>
    <s v="2.6.1 - MOBILIARIO Y EQUIPO"/>
    <s v="N"/>
    <s v="00 - N/A"/>
    <s v="10 - FONDO GENERAL"/>
    <s v="(en blanco)"/>
    <s v="99 - MULTIPROVINCIAL"/>
    <n v="360000"/>
    <n v="1958114.75"/>
    <n v="1910000"/>
    <n v="1884411.9400000002"/>
  </r>
  <r>
    <s v="2023"/>
    <x v="0"/>
    <x v="0"/>
    <x v="1"/>
    <x v="8"/>
    <s v="2 - Poder Ejecutivo"/>
    <s v="0210 - MINISTERIO DE AGRICULTURA"/>
    <s v="0001 - MINISTERIO DE AGRICULTURA"/>
    <x v="3"/>
    <x v="10"/>
    <x v="47"/>
    <s v="2.6 - BIENES MUEBLES, INMUEBLES E INTANGIBLES"/>
    <s v="2.6.1 - MOBILIARIO Y EQUIPO"/>
    <s v="N"/>
    <s v="00 - N/A"/>
    <s v="10 - FONDO GENERAL"/>
    <s v="(en blanco)"/>
    <s v="99 - MULTIPROVINCIAL"/>
    <n v="6779972"/>
    <n v="8006018.1799999997"/>
    <n v="10479972"/>
    <n v="3895499.7800000003"/>
  </r>
  <r>
    <s v="2023"/>
    <x v="0"/>
    <x v="0"/>
    <x v="1"/>
    <x v="8"/>
    <s v="2 - Poder Ejecutivo"/>
    <s v="0210 - MINISTERIO DE AGRICULTURA"/>
    <s v="0001 - MINISTERIO DE AGRICULTURA"/>
    <x v="3"/>
    <x v="10"/>
    <x v="47"/>
    <s v="2.6 - BIENES MUEBLES, INMUEBLES E INTANGIBLES"/>
    <s v="2.6.1 - MOBILIARIO Y EQUIPO"/>
    <s v="N"/>
    <s v="00 - N/A"/>
    <s v="10 - FONDO GENERAL"/>
    <s v="(en blanco)"/>
    <s v="99 - MULTIPROVINCIAL"/>
    <n v="387000"/>
    <n v="237944.64"/>
    <n v="387000"/>
    <n v="208798.64"/>
  </r>
  <r>
    <s v="2023"/>
    <x v="0"/>
    <x v="0"/>
    <x v="1"/>
    <x v="8"/>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8"/>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430000"/>
    <n v="0"/>
    <n v="430000"/>
    <n v="0"/>
  </r>
  <r>
    <s v="2023"/>
    <x v="0"/>
    <x v="0"/>
    <x v="1"/>
    <x v="8"/>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953000"/>
    <n v="14414.88"/>
    <n v="453000"/>
    <n v="0"/>
  </r>
  <r>
    <s v="2023"/>
    <x v="0"/>
    <x v="0"/>
    <x v="1"/>
    <x v="8"/>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1500000"/>
    <n v="0"/>
    <n v="400000"/>
    <n v="0"/>
  </r>
  <r>
    <s v="2023"/>
    <x v="0"/>
    <x v="0"/>
    <x v="1"/>
    <x v="8"/>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8"/>
    <s v="2 - Poder Ejecutivo"/>
    <s v="0210 - MINISTERIO DE AGRICULTURA"/>
    <s v="0001 - MINISTERIO DE AGRICULTURA"/>
    <x v="3"/>
    <x v="10"/>
    <x v="47"/>
    <s v="2.6 - BIENES MUEBLES, INMUEBLES E INTANGIBLES"/>
    <s v="2.6.5 - MAQUINARIA, OTROS EQUIPOS Y HERRAMIENTAS"/>
    <s v="N"/>
    <s v="00 - N/A"/>
    <s v="10 - FONDO GENERAL"/>
    <s v="(en blanco)"/>
    <s v="99 - MULTIPROVINCIAL"/>
    <n v="0"/>
    <n v="0"/>
    <n v="120000"/>
    <n v="0"/>
  </r>
  <r>
    <s v="2023"/>
    <x v="0"/>
    <x v="0"/>
    <x v="1"/>
    <x v="8"/>
    <s v="2 - Poder Ejecutivo"/>
    <s v="0210 - MINISTERIO DE AGRICULTURA"/>
    <s v="0001 - MINISTERIO DE AGRICULTURA"/>
    <x v="3"/>
    <x v="10"/>
    <x v="47"/>
    <s v="2.6 - BIENES MUEBLES, INMUEBLES E INTANGIBLES"/>
    <s v="2.6.5 - MAQUINARIA, OTROS EQUIPOS Y HERRAMIENTAS"/>
    <s v="N"/>
    <s v="00 - N/A"/>
    <s v="10 - FONDO GENERAL"/>
    <s v="(en blanco)"/>
    <s v="99 - MULTIPROVINCIAL"/>
    <n v="0"/>
    <n v="3876148.99"/>
    <n v="4206549"/>
    <n v="240100"/>
  </r>
  <r>
    <s v="2023"/>
    <x v="0"/>
    <x v="0"/>
    <x v="1"/>
    <x v="8"/>
    <s v="2 - Poder Ejecutivo"/>
    <s v="0210 - MINISTERIO DE AGRICULTURA"/>
    <s v="0001 - MINISTERIO DE AGRICULTURA"/>
    <x v="3"/>
    <x v="10"/>
    <x v="47"/>
    <s v="2.6 - BIENES MUEBLES, INMUEBLES E INTANGIBLES"/>
    <s v="2.6.5 - MAQUINARIA, OTROS EQUIPOS Y HERRAMIENTAS"/>
    <s v="N"/>
    <s v="00 - N/A"/>
    <s v="10 - FONDO GENERAL"/>
    <s v="(en blanco)"/>
    <s v="99 - MULTIPROVINCIAL"/>
    <n v="0"/>
    <n v="379960"/>
    <n v="393451"/>
    <n v="0"/>
  </r>
  <r>
    <s v="2023"/>
    <x v="0"/>
    <x v="0"/>
    <x v="1"/>
    <x v="8"/>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0"/>
    <n v="3195280"/>
    <n v="0"/>
  </r>
  <r>
    <s v="2023"/>
    <x v="0"/>
    <x v="0"/>
    <x v="1"/>
    <x v="8"/>
    <s v="2 - Poder Ejecutivo"/>
    <s v="0210 - MINISTERIO DE AGRICULTURA"/>
    <s v="0001 - MINISTERIO DE AGRICULTURA"/>
    <x v="3"/>
    <x v="10"/>
    <x v="47"/>
    <s v="2.6 - BIENES MUEBLES, INMUEBLES E INTANGIBLES"/>
    <s v="2.6.5 - MAQUINARIA, OTROS EQUIPOS Y HERRAMIENTAS"/>
    <s v="N"/>
    <s v="00 - N/A"/>
    <s v="10 - FONDO GENERAL"/>
    <s v="(en blanco)"/>
    <s v="99 - MULTIPROVINCIAL"/>
    <n v="0"/>
    <n v="786392"/>
    <n v="810000"/>
    <n v="0"/>
  </r>
  <r>
    <s v="2023"/>
    <x v="0"/>
    <x v="0"/>
    <x v="1"/>
    <x v="8"/>
    <s v="2 - Poder Ejecutivo"/>
    <s v="0210 - MINISTERIO DE AGRICULTURA"/>
    <s v="0001 - MINISTERIO DE AGRICULTURA"/>
    <x v="3"/>
    <x v="10"/>
    <x v="47"/>
    <s v="2.6 - BIENES MUEBLES, INMUEBLES E INTANGIBLES"/>
    <s v="2.6.7 - ACTIVOS BIOLÓGICOS"/>
    <s v="N"/>
    <s v="00 - N/A"/>
    <s v="10 - FONDO GENERAL"/>
    <s v="(en blanco)"/>
    <s v="99 - MULTIPROVINCIAL"/>
    <n v="2000000"/>
    <n v="0"/>
    <n v="0"/>
    <n v="0"/>
  </r>
  <r>
    <s v="2023"/>
    <x v="0"/>
    <x v="0"/>
    <x v="1"/>
    <x v="8"/>
    <s v="2 - Poder Ejecutivo"/>
    <s v="0210 - MINISTERIO DE AGRICULTURA"/>
    <s v="0001 - MINISTERIO DE AGRICULTURA"/>
    <x v="3"/>
    <x v="10"/>
    <x v="47"/>
    <s v="2.6 - BIENES MUEBLES, INMUEBLES E INTANGIBLES"/>
    <s v="2.6.7 - ACTIVOS BIOLÓGICOS"/>
    <s v="N"/>
    <s v="00 - N/A"/>
    <s v="10 - FONDO GENERAL"/>
    <s v="(en blanco)"/>
    <s v="99 - MULTIPROVINCIAL"/>
    <n v="0"/>
    <n v="0"/>
    <n v="3000000"/>
    <n v="0"/>
  </r>
  <r>
    <s v="2023"/>
    <x v="0"/>
    <x v="0"/>
    <x v="1"/>
    <x v="8"/>
    <s v="2 - Poder Ejecutivo"/>
    <s v="0210 - MINISTERIO DE AGRICULTURA"/>
    <s v="0001 - MINISTERIO DE AGRICULTURA"/>
    <x v="3"/>
    <x v="10"/>
    <x v="47"/>
    <s v="2.6 - BIENES MUEBLES, INMUEBLES E INTANGIBLES"/>
    <s v="2.6.7 - ACTIVOS BIOLÓGICOS"/>
    <s v="N"/>
    <s v="00 - N/A"/>
    <s v="50 - CRÉDITO INTERNO"/>
    <s v="(en blanco)"/>
    <s v="99 - MULTIPROVINCIAL"/>
    <n v="0"/>
    <n v="0"/>
    <n v="310000000"/>
    <n v="0"/>
  </r>
  <r>
    <s v="2023"/>
    <x v="0"/>
    <x v="0"/>
    <x v="1"/>
    <x v="8"/>
    <s v="2 - Poder Ejecutivo"/>
    <s v="0210 - MINISTERIO DE AGRICULTURA"/>
    <s v="0001 - MINISTERIO DE AGRICULTURA"/>
    <x v="3"/>
    <x v="10"/>
    <x v="47"/>
    <s v="2.6 - BIENES MUEBLES, INMUEBLES E INTANGIBLES"/>
    <s v="2.6.8 - BIENES INTANGIBLES"/>
    <s v="N"/>
    <s v="00 - N/A"/>
    <s v="10 - FONDO GENERAL"/>
    <s v="(en blanco)"/>
    <s v="99 - MULTIPROVINCIAL"/>
    <n v="2244513"/>
    <n v="8911545.3900000006"/>
    <n v="9544513"/>
    <n v="7561246.6100000003"/>
  </r>
  <r>
    <s v="2023"/>
    <x v="0"/>
    <x v="0"/>
    <x v="1"/>
    <x v="8"/>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1000000"/>
    <n v="419230.4"/>
    <n v="1400000"/>
    <n v="0"/>
  </r>
  <r>
    <s v="2023"/>
    <x v="0"/>
    <x v="0"/>
    <x v="1"/>
    <x v="8"/>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1400000"/>
    <n v="849714.31"/>
    <n v="1100000"/>
    <n v="734572.28"/>
  </r>
  <r>
    <s v="2023"/>
    <x v="0"/>
    <x v="0"/>
    <x v="1"/>
    <x v="8"/>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738053.14"/>
    <n v="2500000"/>
    <n v="738053.14"/>
  </r>
  <r>
    <s v="2023"/>
    <x v="0"/>
    <x v="0"/>
    <x v="1"/>
    <x v="8"/>
    <s v="2 - Poder Ejecutivo"/>
    <s v="0210 - MINISTERIO DE AGRICULTURA"/>
    <s v="0001 - MINISTERIO DE AGRICULTURA"/>
    <x v="1"/>
    <x v="14"/>
    <x v="48"/>
    <s v="2.6 - BIENES MUEBLES, INMUEBLES E INTANGIBLES"/>
    <s v="2.6.1 - MOBILIARIO Y EQUIPO"/>
    <s v="N"/>
    <s v="00 - N/A"/>
    <s v="10 - FONDO GENERAL"/>
    <s v="(en blanco)"/>
    <s v="99 - MULTIPROVINCIAL"/>
    <n v="0"/>
    <n v="2919052.1899999995"/>
    <n v="3500000"/>
    <n v="142055.92000000001"/>
  </r>
  <r>
    <s v="2023"/>
    <x v="0"/>
    <x v="0"/>
    <x v="1"/>
    <x v="8"/>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0"/>
    <n v="7389100"/>
    <n v="0"/>
  </r>
  <r>
    <s v="2023"/>
    <x v="0"/>
    <x v="0"/>
    <x v="1"/>
    <x v="8"/>
    <s v="2 - Poder Ejecutivo"/>
    <s v="0210 - MINISTERIO DE AGRICULTURA"/>
    <s v="0001 - MINISTERIO DE AGRICULTURA"/>
    <x v="1"/>
    <x v="14"/>
    <x v="48"/>
    <s v="2.6 - BIENES MUEBLES, INMUEBLES E INTANGIBLES"/>
    <s v="2.6.5 - MAQUINARIA, OTROS EQUIPOS Y HERRAMIENTAS"/>
    <s v="N"/>
    <s v="00 - N/A"/>
    <s v="10 - FONDO GENERAL"/>
    <s v="(en blanco)"/>
    <s v="99 - MULTIPROVINCIAL"/>
    <n v="0"/>
    <n v="0"/>
    <n v="0"/>
    <n v="0"/>
  </r>
  <r>
    <s v="2023"/>
    <x v="0"/>
    <x v="0"/>
    <x v="1"/>
    <x v="8"/>
    <s v="2 - Poder Ejecutivo"/>
    <s v="0210 - MINISTERIO DE AGRICULTURA"/>
    <s v="0001 - MINISTERIO DE AGRICULTURA"/>
    <x v="1"/>
    <x v="14"/>
    <x v="48"/>
    <s v="2.6 - BIENES MUEBLES, INMUEBLES E INTANGIBLES"/>
    <s v="2.6.5 - MAQUINARIA, OTROS EQUIPOS Y HERRAMIENTAS"/>
    <s v="N"/>
    <s v="00 - N/A"/>
    <s v="10 - FONDO GENERAL"/>
    <s v="(en blanco)"/>
    <s v="99 - MULTIPROVINCIAL"/>
    <n v="0"/>
    <n v="1198408"/>
    <n v="2500000"/>
    <n v="0"/>
  </r>
  <r>
    <s v="2023"/>
    <x v="0"/>
    <x v="0"/>
    <x v="1"/>
    <x v="8"/>
    <s v="2 - Poder Ejecutivo"/>
    <s v="0210 - MINISTERIO DE AGRICULTURA"/>
    <s v="0001 - MINISTERIO DE AGRICULTURA"/>
    <x v="1"/>
    <x v="8"/>
    <x v="37"/>
    <s v="2.6 - BIENES MUEBLES, INMUEBLES E INTANGIBLES"/>
    <s v="2.6.1 - MOBILIARIO Y EQUIPO"/>
    <s v="N"/>
    <s v="00 - N/A"/>
    <s v="10 - FONDO GENERAL"/>
    <s v="(en blanco)"/>
    <s v="99 - MULTIPROVINCIAL"/>
    <n v="400000"/>
    <n v="160119"/>
    <n v="400000"/>
    <n v="79119"/>
  </r>
  <r>
    <s v="2023"/>
    <x v="0"/>
    <x v="0"/>
    <x v="1"/>
    <x v="8"/>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580000"/>
    <n v="0"/>
    <n v="330000"/>
    <n v="0"/>
  </r>
  <r>
    <s v="2023"/>
    <x v="0"/>
    <x v="0"/>
    <x v="1"/>
    <x v="8"/>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00000"/>
    <n v="0"/>
    <n v="100000"/>
    <n v="0"/>
  </r>
  <r>
    <s v="2023"/>
    <x v="0"/>
    <x v="0"/>
    <x v="1"/>
    <x v="8"/>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631300"/>
  </r>
  <r>
    <s v="2023"/>
    <x v="0"/>
    <x v="0"/>
    <x v="1"/>
    <x v="8"/>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0000000"/>
    <n v="0"/>
    <n v="10000000"/>
    <n v="0"/>
  </r>
  <r>
    <s v="2023"/>
    <x v="0"/>
    <x v="0"/>
    <x v="1"/>
    <x v="8"/>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10000"/>
    <n v="0"/>
    <n v="110000"/>
    <n v="0"/>
  </r>
  <r>
    <s v="2023"/>
    <x v="0"/>
    <x v="0"/>
    <x v="1"/>
    <x v="8"/>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4650000"/>
    <n v="27435"/>
    <n v="650000"/>
    <n v="0"/>
  </r>
  <r>
    <s v="2023"/>
    <x v="0"/>
    <x v="0"/>
    <x v="1"/>
    <x v="8"/>
    <s v="2 - Poder Ejecutivo"/>
    <s v="0210 - MINISTERIO DE AGRICULTURA"/>
    <s v="0001 - MINISTERIO DE AGRICULTURA"/>
    <x v="1"/>
    <x v="8"/>
    <x v="37"/>
    <s v="2.7 - OBRAS"/>
    <s v="2.7.1 - OBRAS EN EDIFICACIONES"/>
    <s v="N"/>
    <s v="00 - N/A"/>
    <s v="10 - FONDO GENERAL"/>
    <s v="(en blanco)"/>
    <s v="99 - MULTIPROVINCIAL"/>
    <n v="76000000"/>
    <n v="75514104.650000006"/>
    <n v="76000000"/>
    <n v="35760610.599999994"/>
  </r>
  <r>
    <s v="2023"/>
    <x v="0"/>
    <x v="0"/>
    <x v="1"/>
    <x v="8"/>
    <s v="2 - Poder Ejecutivo"/>
    <s v="0210 - MINISTERIO DE AGRICULTURA"/>
    <s v="0001 - MINISTERIO DE AGRICULTURA"/>
    <x v="1"/>
    <x v="13"/>
    <x v="49"/>
    <s v="2.6 - BIENES MUEBLES, INMUEBLES E INTANGIBLES"/>
    <s v="2.6.1 - MOBILIARIO Y EQUIPO"/>
    <s v="N"/>
    <s v="00 - N/A"/>
    <s v="10 - FONDO GENERAL"/>
    <s v="(en blanco)"/>
    <s v="99 - MULTIPROVINCIAL"/>
    <n v="500000"/>
    <n v="39825"/>
    <n v="270000"/>
    <n v="39825"/>
  </r>
  <r>
    <s v="2023"/>
    <x v="0"/>
    <x v="0"/>
    <x v="1"/>
    <x v="8"/>
    <s v="2 - Poder Ejecutivo"/>
    <s v="0210 - MINISTERIO DE AGRICULTURA"/>
    <s v="0001 - MINISTERIO DE AGRICULTURA"/>
    <x v="1"/>
    <x v="13"/>
    <x v="49"/>
    <s v="2.6 - BIENES MUEBLES, INMUEBLES E INTANGIBLES"/>
    <s v="2.6.1 - MOBILIARIO Y EQUIPO"/>
    <s v="N"/>
    <s v="00 - N/A"/>
    <s v="10 - FONDO GENERAL"/>
    <s v="(en blanco)"/>
    <s v="99 - MULTIPROVINCIAL"/>
    <n v="1000000"/>
    <n v="2128665"/>
    <n v="1900000"/>
    <n v="0"/>
  </r>
  <r>
    <s v="2023"/>
    <x v="0"/>
    <x v="0"/>
    <x v="1"/>
    <x v="8"/>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8"/>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8"/>
    <s v="2 - Poder Ejecutivo"/>
    <s v="0210 - MINISTERIO DE AGRICULTURA"/>
    <s v="0002 - DIRECCION GENERAL DE GANADERIA"/>
    <x v="3"/>
    <x v="10"/>
    <x v="25"/>
    <s v="2.6 - BIENES MUEBLES, INMUEBLES E INTANGIBLES"/>
    <s v="2.6.1 - MOBILIARIO Y EQUIPO"/>
    <s v="N"/>
    <s v="00 - N/A"/>
    <s v="10 - FONDO GENERAL"/>
    <s v="(en blanco)"/>
    <s v="99 - MULTIPROVINCIAL"/>
    <n v="500000"/>
    <n v="3540"/>
    <n v="1112622"/>
    <n v="3540"/>
  </r>
  <r>
    <s v="2023"/>
    <x v="0"/>
    <x v="0"/>
    <x v="1"/>
    <x v="8"/>
    <s v="2 - Poder Ejecutivo"/>
    <s v="0210 - MINISTERIO DE AGRICULTURA"/>
    <s v="0002 - DIRECCION GENERAL DE GANADERIA"/>
    <x v="3"/>
    <x v="10"/>
    <x v="25"/>
    <s v="2.6 - BIENES MUEBLES, INMUEBLES E INTANGIBLES"/>
    <s v="2.6.1 - MOBILIARIO Y EQUIPO"/>
    <s v="N"/>
    <s v="00 - N/A"/>
    <s v="10 - FONDO GENERAL"/>
    <s v="(en blanco)"/>
    <s v="99 - MULTIPROVINCIAL"/>
    <n v="0"/>
    <n v="35282"/>
    <n v="53981"/>
    <n v="0"/>
  </r>
  <r>
    <s v="2023"/>
    <x v="0"/>
    <x v="0"/>
    <x v="1"/>
    <x v="8"/>
    <s v="2 - Poder Ejecutivo"/>
    <s v="0210 - MINISTERIO DE AGRICULTURA"/>
    <s v="0002 - DIRECCION GENERAL DE GANADERIA"/>
    <x v="3"/>
    <x v="10"/>
    <x v="25"/>
    <s v="2.6 - BIENES MUEBLES, INMUEBLES E INTANGIBLES"/>
    <s v="2.6.1 - MOBILIARIO Y EQUIPO"/>
    <s v="N"/>
    <s v="00 - N/A"/>
    <s v="10 - FONDO GENERAL"/>
    <s v="(en blanco)"/>
    <s v="99 - MULTIPROVINCIAL"/>
    <n v="3500000"/>
    <n v="1523689.16"/>
    <n v="3142000"/>
    <n v="1523689.16"/>
  </r>
  <r>
    <s v="2023"/>
    <x v="0"/>
    <x v="0"/>
    <x v="1"/>
    <x v="8"/>
    <s v="2 - Poder Ejecutivo"/>
    <s v="0210 - MINISTERIO DE AGRICULTURA"/>
    <s v="0002 - DIRECCION GENERAL DE GANADERIA"/>
    <x v="3"/>
    <x v="10"/>
    <x v="25"/>
    <s v="2.6 - BIENES MUEBLES, INMUEBLES E INTANGIBLES"/>
    <s v="2.6.1 - MOBILIARIO Y EQUIPO"/>
    <s v="N"/>
    <s v="00 - N/A"/>
    <s v="10 - FONDO GENERAL"/>
    <s v="(en blanco)"/>
    <s v="99 - MULTIPROVINCIAL"/>
    <n v="500000"/>
    <n v="659555.71"/>
    <n v="991074"/>
    <n v="0"/>
  </r>
  <r>
    <s v="2023"/>
    <x v="0"/>
    <x v="0"/>
    <x v="1"/>
    <x v="8"/>
    <s v="2 - Poder Ejecutivo"/>
    <s v="0210 - MINISTERIO DE AGRICULTURA"/>
    <s v="0002 - DIRECCION GENERAL DE GANADERIA"/>
    <x v="3"/>
    <x v="10"/>
    <x v="25"/>
    <s v="2.6 - BIENES MUEBLES, INMUEBLES E INTANGIBLES"/>
    <s v="2.6.1 - MOBILIARIO Y EQUIPO"/>
    <s v="N"/>
    <s v="00 - N/A"/>
    <s v="10 - FONDO GENERAL"/>
    <s v="(en blanco)"/>
    <s v="99 - MULTIPROVINCIAL"/>
    <n v="60000"/>
    <n v="0"/>
    <n v="10000"/>
    <n v="0"/>
  </r>
  <r>
    <s v="2023"/>
    <x v="0"/>
    <x v="0"/>
    <x v="1"/>
    <x v="8"/>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100000"/>
    <n v="0"/>
  </r>
  <r>
    <s v="2023"/>
    <x v="0"/>
    <x v="0"/>
    <x v="1"/>
    <x v="8"/>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0"/>
    <n v="147972"/>
    <n v="165554"/>
    <n v="0"/>
  </r>
  <r>
    <s v="2023"/>
    <x v="0"/>
    <x v="0"/>
    <x v="1"/>
    <x v="8"/>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1182319"/>
    <n v="0"/>
    <n v="251064"/>
    <n v="0"/>
  </r>
  <r>
    <s v="2023"/>
    <x v="0"/>
    <x v="0"/>
    <x v="1"/>
    <x v="8"/>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2233373"/>
    <n v="0"/>
    <n v="1519307"/>
    <n v="0"/>
  </r>
  <r>
    <s v="2023"/>
    <x v="0"/>
    <x v="0"/>
    <x v="1"/>
    <x v="8"/>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1243297"/>
    <n v="0"/>
    <n v="989297"/>
    <n v="0"/>
  </r>
  <r>
    <s v="2023"/>
    <x v="0"/>
    <x v="0"/>
    <x v="1"/>
    <x v="8"/>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7484400"/>
    <n v="5783999.9800000004"/>
    <n v="8934600"/>
    <n v="5783999.9800000004"/>
  </r>
  <r>
    <s v="2023"/>
    <x v="0"/>
    <x v="0"/>
    <x v="1"/>
    <x v="8"/>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00000"/>
    <n v="0"/>
    <n v="800000"/>
    <n v="0"/>
  </r>
  <r>
    <s v="2023"/>
    <x v="0"/>
    <x v="0"/>
    <x v="1"/>
    <x v="8"/>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452800"/>
    <n v="74250"/>
    <n v="80000"/>
    <n v="74250"/>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0"/>
    <n v="15281"/>
    <n v="20000"/>
    <n v="15281"/>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0"/>
    <n v="0"/>
    <n v="300000"/>
    <n v="0"/>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0"/>
    <n v="537650.02"/>
    <n v="500000"/>
    <n v="537650.02"/>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0"/>
    <n v="107455.99"/>
    <n v="158000"/>
    <n v="107455.99"/>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0"/>
    <n v="11147.6"/>
    <n v="12390"/>
    <n v="0"/>
  </r>
  <r>
    <s v="2023"/>
    <x v="0"/>
    <x v="0"/>
    <x v="1"/>
    <x v="8"/>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200000"/>
    <n v="397504.24"/>
    <n v="442000"/>
    <n v="0"/>
  </r>
  <r>
    <s v="2023"/>
    <x v="0"/>
    <x v="0"/>
    <x v="1"/>
    <x v="8"/>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0"/>
    <n v="0"/>
  </r>
  <r>
    <s v="2023"/>
    <x v="0"/>
    <x v="0"/>
    <x v="1"/>
    <x v="8"/>
    <s v="2 - Poder Ejecutivo"/>
    <s v="0210 - MINISTERIO DE AGRICULTURA"/>
    <s v="0002 - DIRECCION GENERAL DE GANADERIA"/>
    <x v="3"/>
    <x v="10"/>
    <x v="25"/>
    <s v="2.6 - BIENES MUEBLES, INMUEBLES E INTANGIBLES"/>
    <s v="2.6.7 - ACTIVOS BIOLÓGICOS"/>
    <s v="N"/>
    <s v="00 - N/A"/>
    <s v="10 - FONDO GENERAL"/>
    <s v="(en blanco)"/>
    <s v="99 - MULTIPROVINCIAL"/>
    <n v="0"/>
    <n v="0"/>
    <n v="190000"/>
    <n v="0"/>
  </r>
  <r>
    <s v="2023"/>
    <x v="0"/>
    <x v="0"/>
    <x v="1"/>
    <x v="8"/>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022956"/>
    <n v="0"/>
  </r>
  <r>
    <s v="2023"/>
    <x v="0"/>
    <x v="0"/>
    <x v="1"/>
    <x v="8"/>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8"/>
    <s v="2 - Poder Ejecutivo"/>
    <s v="0210 - MINISTERIO DE AGRICULTURA"/>
    <s v="0003 - OFICINA DE TRATADOS COMERCIALES AGRICOLAS"/>
    <x v="3"/>
    <x v="12"/>
    <x v="50"/>
    <s v="2.6 - BIENES MUEBLES, INMUEBLES E INTANGIBLES"/>
    <s v="2.6.1 - MOBILIARIO Y EQUIPO"/>
    <s v="N"/>
    <s v="00 - N/A"/>
    <s v="10 - FONDO GENERAL"/>
    <s v="(en blanco)"/>
    <s v="99 - MULTIPROVINCIAL"/>
    <n v="250000"/>
    <n v="231538.11"/>
    <n v="250000"/>
    <n v="231538.11000000002"/>
  </r>
  <r>
    <s v="2023"/>
    <x v="0"/>
    <x v="0"/>
    <x v="1"/>
    <x v="8"/>
    <s v="2 - Poder Ejecutivo"/>
    <s v="0210 - MINISTERIO DE AGRICULTURA"/>
    <s v="0003 - OFICINA DE TRATADOS COMERCIALES AGRICOLAS"/>
    <x v="3"/>
    <x v="12"/>
    <x v="50"/>
    <s v="2.6 - BIENES MUEBLES, INMUEBLES E INTANGIBLES"/>
    <s v="2.6.1 - MOBILIARIO Y EQUIPO"/>
    <s v="N"/>
    <s v="00 - N/A"/>
    <s v="10 - FONDO GENERAL"/>
    <s v="(en blanco)"/>
    <s v="99 - MULTIPROVINCIAL"/>
    <n v="500000"/>
    <n v="67957.7"/>
    <n v="200000"/>
    <n v="0"/>
  </r>
  <r>
    <s v="2023"/>
    <x v="0"/>
    <x v="0"/>
    <x v="1"/>
    <x v="8"/>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0000"/>
    <n v="0"/>
  </r>
  <r>
    <s v="2023"/>
    <x v="0"/>
    <x v="0"/>
    <x v="1"/>
    <x v="8"/>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0"/>
    <n v="3127.21"/>
    <n v="9100"/>
    <n v="0"/>
  </r>
  <r>
    <s v="2023"/>
    <x v="0"/>
    <x v="0"/>
    <x v="1"/>
    <x v="8"/>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85464"/>
    <n v="116262.01"/>
  </r>
  <r>
    <s v="2023"/>
    <x v="0"/>
    <x v="0"/>
    <x v="1"/>
    <x v="8"/>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0"/>
    <n v="7500"/>
    <n v="0"/>
  </r>
  <r>
    <s v="2023"/>
    <x v="0"/>
    <x v="0"/>
    <x v="1"/>
    <x v="8"/>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150000"/>
    <n v="810603.02"/>
    <n v="946975"/>
    <n v="586905.2300000001"/>
  </r>
  <r>
    <s v="2023"/>
    <x v="0"/>
    <x v="0"/>
    <x v="1"/>
    <x v="8"/>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0"/>
    <n v="182011.57"/>
    <n v="350000"/>
    <n v="182011.57"/>
  </r>
  <r>
    <s v="2023"/>
    <x v="0"/>
    <x v="0"/>
    <x v="1"/>
    <x v="8"/>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200000"/>
    <n v="164521.5"/>
    <n v="190000"/>
    <n v="164521.5"/>
  </r>
  <r>
    <s v="2023"/>
    <x v="0"/>
    <x v="0"/>
    <x v="1"/>
    <x v="8"/>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0"/>
    <n v="30814.5"/>
    <n v="35000"/>
    <n v="30814.5"/>
  </r>
  <r>
    <s v="2023"/>
    <x v="0"/>
    <x v="0"/>
    <x v="1"/>
    <x v="8"/>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100000"/>
    <n v="154215.06"/>
    <n v="361000"/>
    <n v="154215.06"/>
  </r>
  <r>
    <s v="2023"/>
    <x v="0"/>
    <x v="0"/>
    <x v="1"/>
    <x v="8"/>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100000"/>
    <n v="73102.44"/>
    <n v="150000"/>
    <n v="73102.44"/>
  </r>
  <r>
    <s v="2023"/>
    <x v="0"/>
    <x v="0"/>
    <x v="1"/>
    <x v="8"/>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200000"/>
    <n v="0"/>
    <n v="0"/>
    <n v="0"/>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200000"/>
    <n v="0"/>
    <n v="30000"/>
    <n v="0"/>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0"/>
    <n v="109740"/>
    <n v="150000"/>
    <n v="109740"/>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100000"/>
    <n v="1420651.47"/>
    <n v="1460000"/>
    <n v="1420651.47"/>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100000"/>
    <n v="8467.82"/>
    <n v="100000"/>
    <n v="8467.82"/>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100000"/>
    <n v="53962.04"/>
    <n v="100000"/>
    <n v="53962.04"/>
  </r>
  <r>
    <s v="2023"/>
    <x v="0"/>
    <x v="0"/>
    <x v="1"/>
    <x v="8"/>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0"/>
    <n v="5062.2"/>
    <n v="5000"/>
    <n v="5062.2"/>
  </r>
  <r>
    <s v="2023"/>
    <x v="0"/>
    <x v="0"/>
    <x v="1"/>
    <x v="8"/>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745000"/>
    <n v="0"/>
  </r>
  <r>
    <s v="2023"/>
    <x v="0"/>
    <x v="0"/>
    <x v="1"/>
    <x v="8"/>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50000"/>
    <n v="0"/>
    <n v="50000"/>
    <n v="0"/>
  </r>
  <r>
    <s v="2023"/>
    <x v="0"/>
    <x v="0"/>
    <x v="1"/>
    <x v="8"/>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400000"/>
    <n v="347145"/>
    <n v="622655"/>
    <n v="296115"/>
  </r>
  <r>
    <s v="2023"/>
    <x v="0"/>
    <x v="0"/>
    <x v="1"/>
    <x v="8"/>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50000"/>
    <n v="0"/>
    <n v="150000"/>
    <n v="0"/>
  </r>
  <r>
    <s v="2023"/>
    <x v="0"/>
    <x v="0"/>
    <x v="1"/>
    <x v="8"/>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897000"/>
    <n v="0"/>
  </r>
  <r>
    <s v="2023"/>
    <x v="0"/>
    <x v="0"/>
    <x v="1"/>
    <x v="8"/>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8"/>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8"/>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8"/>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56198761.970000006"/>
    <n v="80000000"/>
    <n v="1910589.77"/>
  </r>
  <r>
    <s v="2023"/>
    <x v="0"/>
    <x v="0"/>
    <x v="1"/>
    <x v="8"/>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8"/>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8"/>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651095091.81999993"/>
    <n v="715092620.25"/>
    <n v="651095091.82000005"/>
  </r>
  <r>
    <s v="2023"/>
    <x v="0"/>
    <x v="0"/>
    <x v="1"/>
    <x v="8"/>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8"/>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84598605.01999998"/>
    <n v="191134525.86000001"/>
    <n v="184598605.01999998"/>
  </r>
  <r>
    <s v="2023"/>
    <x v="0"/>
    <x v="0"/>
    <x v="1"/>
    <x v="8"/>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8"/>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8"/>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8"/>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10000000"/>
    <n v="19102293.600000001"/>
    <n v="17000000"/>
    <n v="7995129.6500000004"/>
  </r>
  <r>
    <s v="2023"/>
    <x v="0"/>
    <x v="0"/>
    <x v="1"/>
    <x v="8"/>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10000000"/>
    <n v="358800.24"/>
    <n v="800000"/>
    <n v="358800.24"/>
  </r>
  <r>
    <s v="2023"/>
    <x v="0"/>
    <x v="0"/>
    <x v="1"/>
    <x v="8"/>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0"/>
    <n v="53562033.82"/>
    <n v="63109488"/>
    <n v="52237752.149999999"/>
  </r>
  <r>
    <s v="2023"/>
    <x v="0"/>
    <x v="0"/>
    <x v="1"/>
    <x v="8"/>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5000000"/>
    <n v="2729544.31"/>
    <n v="8000000"/>
    <n v="60628.4"/>
  </r>
  <r>
    <s v="2023"/>
    <x v="0"/>
    <x v="0"/>
    <x v="1"/>
    <x v="8"/>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4278529"/>
    <n v="1423251.5099999998"/>
    <n v="278529"/>
    <n v="0"/>
  </r>
  <r>
    <s v="2023"/>
    <x v="0"/>
    <x v="0"/>
    <x v="1"/>
    <x v="8"/>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10000000"/>
    <n v="1097232.93"/>
    <n v="3000000"/>
    <n v="1077687.25"/>
  </r>
  <r>
    <s v="2023"/>
    <x v="0"/>
    <x v="0"/>
    <x v="1"/>
    <x v="8"/>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10000000"/>
    <n v="568293.02"/>
    <n v="2000000"/>
    <n v="465898.65"/>
  </r>
  <r>
    <s v="2023"/>
    <x v="0"/>
    <x v="0"/>
    <x v="1"/>
    <x v="8"/>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5000000"/>
    <n v="1303088.0900000001"/>
    <n v="5100000"/>
    <n v="1303088.0900000001"/>
  </r>
  <r>
    <s v="2023"/>
    <x v="0"/>
    <x v="0"/>
    <x v="1"/>
    <x v="8"/>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5000000"/>
    <n v="405213.18000000017"/>
    <n v="7900000"/>
    <n v="0"/>
  </r>
  <r>
    <s v="2023"/>
    <x v="0"/>
    <x v="0"/>
    <x v="1"/>
    <x v="8"/>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0"/>
    <n v="132594.18"/>
    <n v="700000"/>
    <n v="0"/>
  </r>
  <r>
    <s v="2023"/>
    <x v="0"/>
    <x v="0"/>
    <x v="1"/>
    <x v="8"/>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2000000"/>
    <n v="0"/>
    <n v="365000"/>
    <n v="0"/>
  </r>
  <r>
    <s v="2023"/>
    <x v="0"/>
    <x v="0"/>
    <x v="1"/>
    <x v="8"/>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50000000"/>
    <n v="63100211.700000003"/>
    <n v="63100212"/>
    <n v="63100211.700000003"/>
  </r>
  <r>
    <s v="2023"/>
    <x v="0"/>
    <x v="0"/>
    <x v="1"/>
    <x v="8"/>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0000000"/>
    <n v="26600"/>
    <n v="1000000"/>
    <n v="26600"/>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11123746.57"/>
    <n v="51694428"/>
    <n v="11123746.57"/>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9117419.8900000006"/>
    <n v="10000000"/>
    <n v="9117419.8900000006"/>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2000000"/>
    <n v="29455023.16"/>
    <n v="34100000"/>
    <n v="102063.2"/>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10000000"/>
    <n v="2033953.7"/>
    <n v="4000000"/>
    <n v="1397120"/>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0"/>
    <n v="12000000"/>
    <n v="14326000"/>
    <n v="12000000"/>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0"/>
    <n v="2620925.0099999998"/>
    <n v="5650000"/>
    <n v="2620925.0099999998"/>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10000000"/>
    <n v="2946046.25"/>
    <n v="3296100"/>
    <n v="2946046.25"/>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10000000"/>
    <n v="56351.89"/>
    <n v="3000000"/>
    <n v="56351.89"/>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10000000"/>
    <n v="22351102.16"/>
    <n v="15750000"/>
    <n v="22351102.16"/>
  </r>
  <r>
    <s v="2023"/>
    <x v="0"/>
    <x v="0"/>
    <x v="1"/>
    <x v="8"/>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6000000"/>
    <n v="152270.46"/>
    <n v="400000"/>
    <n v="0"/>
  </r>
  <r>
    <s v="2023"/>
    <x v="0"/>
    <x v="0"/>
    <x v="1"/>
    <x v="8"/>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0"/>
    <n v="6025050"/>
    <n v="6026000"/>
    <n v="6025050"/>
  </r>
  <r>
    <s v="2023"/>
    <x v="0"/>
    <x v="0"/>
    <x v="1"/>
    <x v="8"/>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9458750.5"/>
    <n v="9459000"/>
    <n v="9458750.5"/>
  </r>
  <r>
    <s v="2023"/>
    <x v="0"/>
    <x v="0"/>
    <x v="1"/>
    <x v="8"/>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43742547.340000018"/>
    <n v="57418200"/>
    <n v="38742547.340000004"/>
  </r>
  <r>
    <s v="2023"/>
    <x v="0"/>
    <x v="0"/>
    <x v="1"/>
    <x v="8"/>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7500000"/>
    <n v="6764940"/>
  </r>
  <r>
    <s v="2023"/>
    <x v="0"/>
    <x v="0"/>
    <x v="1"/>
    <x v="8"/>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8"/>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8"/>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5000000"/>
    <n v="4137191.27"/>
    <n v="4700000"/>
    <n v="4118648.4"/>
  </r>
  <r>
    <s v="2023"/>
    <x v="0"/>
    <x v="0"/>
    <x v="1"/>
    <x v="8"/>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5000000"/>
    <n v="0"/>
    <n v="1000000"/>
    <n v="0"/>
  </r>
  <r>
    <s v="2023"/>
    <x v="0"/>
    <x v="0"/>
    <x v="1"/>
    <x v="8"/>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10000000"/>
    <n v="9113005.25"/>
    <n v="10000000"/>
    <n v="9113005.25"/>
  </r>
  <r>
    <s v="2023"/>
    <x v="0"/>
    <x v="0"/>
    <x v="1"/>
    <x v="8"/>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5000000"/>
    <n v="28846"/>
    <n v="500000"/>
    <n v="28846"/>
  </r>
  <r>
    <s v="2023"/>
    <x v="0"/>
    <x v="0"/>
    <x v="1"/>
    <x v="8"/>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8"/>
    <s v="2 - Poder Ejecutivo"/>
    <s v="0211 - MINISTERIO DE OBRAS PÚBLICAS Y COMUNICACIONES"/>
    <s v="0001 - MINISTERIO DE OBRAS PUBLICAS Y COMUNICACIONES"/>
    <x v="3"/>
    <x v="9"/>
    <x v="52"/>
    <s v="2.6 - BIENES MUEBLES, INMUEBLES E INTANGIBLES"/>
    <s v="2.6.4 - VEHÍCULOS Y EQUIPO DE TRANSPORTE, TRACCIÓN Y ELEVACIÓN"/>
    <s v="S"/>
    <s v="15 - MEJORAMIENTO DE OBRAS PÚBLICAS RESILIENTES PARA REDUCIR RIESGOS DE DESASTRES EN EL CONTEXTO DEL CAMBIO CLIMÁTICO  A NIVEL NACIONAL"/>
    <s v="10 - FONDO GENERAL"/>
    <n v="13932"/>
    <s v="99 - MULTIPROVINCIAL"/>
    <n v="0"/>
    <n v="0"/>
    <n v="8960000"/>
    <n v="0"/>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000000"/>
    <n v="2462525"/>
    <n v="9000000"/>
    <n v="2462525"/>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5000000"/>
    <n v="3641033.1199999996"/>
    <n v="7000000"/>
    <n v="2296637.1799999997"/>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5000000"/>
    <n v="37912657.600000001"/>
    <n v="25000000"/>
    <n v="37912657.600000001"/>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5000000"/>
    <n v="0"/>
    <n v="2000000"/>
    <n v="0"/>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5000000"/>
    <n v="0"/>
    <n v="2000000"/>
    <n v="0"/>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5000000"/>
    <n v="410640"/>
    <n v="1000000"/>
    <n v="0"/>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2000000"/>
    <n v="111119.08999999956"/>
    <n v="3500000"/>
    <n v="95356.27"/>
  </r>
  <r>
    <s v="2023"/>
    <x v="0"/>
    <x v="0"/>
    <x v="1"/>
    <x v="8"/>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5000000"/>
    <n v="0"/>
    <n v="500000"/>
    <n v="0"/>
  </r>
  <r>
    <s v="2023"/>
    <x v="0"/>
    <x v="0"/>
    <x v="1"/>
    <x v="8"/>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8"/>
    <s v="2 - Poder Ejecutivo"/>
    <s v="0211 - MINISTERIO DE OBRAS PÚBLICAS Y COMUNICACIONES"/>
    <s v="0001 - MINISTERIO DE OBRAS PUBLICAS Y COMUNICACIONES"/>
    <x v="3"/>
    <x v="17"/>
    <x v="93"/>
    <s v="2.7 - OBRAS"/>
    <s v="2.7.1 - OBRAS EN EDIFICACIONES"/>
    <s v="S"/>
    <s v="21 - RECONSTRUCCIÓN DEL COMEDOR EN SANS SOUCI SANTO DOMINGO"/>
    <s v="10 - FONDO GENERAL"/>
    <n v="13955"/>
    <s v="32 - SANTO DOMINGO"/>
    <n v="0"/>
    <n v="4117162.53"/>
    <n v="5000000"/>
    <n v="0"/>
  </r>
  <r>
    <s v="2023"/>
    <x v="0"/>
    <x v="0"/>
    <x v="1"/>
    <x v="8"/>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8"/>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8"/>
    <s v="2 - Poder Ejecutivo"/>
    <s v="0211 - MINISTERIO DE OBRAS PÚBLICAS Y COMUNICACIONES"/>
    <s v="0001 - MINISTERIO DE OBRAS PUBLICAS Y COMUNICACIONES"/>
    <x v="3"/>
    <x v="17"/>
    <x v="98"/>
    <s v="2.7 - OBRAS"/>
    <s v="2.7.1 - OBRAS EN EDIFICACIONES"/>
    <s v="S"/>
    <s v="32 - REHABILITACIÓN Y CONSTRUCCIÓN PLAZA DE LOS PILONES BANÍ"/>
    <s v="10 - FONDO GENERAL"/>
    <n v="13972"/>
    <s v="17 - PERAVIA"/>
    <n v="0"/>
    <n v="28506232.52"/>
    <n v="28692074"/>
    <n v="28506232.52"/>
  </r>
  <r>
    <s v="2023"/>
    <x v="0"/>
    <x v="0"/>
    <x v="1"/>
    <x v="8"/>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8"/>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8"/>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8"/>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9268286.8299999982"/>
    <n v="20577413.300000001"/>
    <n v="9268286.8300000001"/>
  </r>
  <r>
    <s v="2023"/>
    <x v="0"/>
    <x v="0"/>
    <x v="1"/>
    <x v="8"/>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1608208.920000002"/>
    <n v="53000000"/>
    <n v="41608208.920000002"/>
  </r>
  <r>
    <s v="2023"/>
    <x v="0"/>
    <x v="0"/>
    <x v="1"/>
    <x v="8"/>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8"/>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8"/>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62997590.200000003"/>
    <n v="77619575.819999993"/>
    <n v="62997590.199999996"/>
  </r>
  <r>
    <s v="2023"/>
    <x v="0"/>
    <x v="0"/>
    <x v="1"/>
    <x v="8"/>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8"/>
    <s v="2 - Poder Ejecutivo"/>
    <s v="0211 - MINISTERIO DE OBRAS PÚBLICAS Y COMUNICACIONES"/>
    <s v="0001 - MINISTERIO DE OBRAS PUBLICAS Y COMUNICACIONES"/>
    <x v="1"/>
    <x v="6"/>
    <x v="27"/>
    <s v="2.7 - OBRAS"/>
    <s v="2.7.1 - OBRAS EN EDIFICACIONES"/>
    <s v="S"/>
    <s v="73 - CONSTRUCCIÓN DEL PLAY DE BÉISBOL DEL MUNICIPIO DE SABANA LARGA, PROVINCIA SAN JOSÉ DE OCOA"/>
    <s v="10 - FONDO GENERAL"/>
    <n v="16159"/>
    <s v="31 - SAN JOSE DE OCOA"/>
    <n v="0"/>
    <n v="0"/>
    <n v="9625044.1600000001"/>
    <n v="0"/>
  </r>
  <r>
    <s v="2023"/>
    <x v="0"/>
    <x v="0"/>
    <x v="1"/>
    <x v="8"/>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8"/>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19927518.359999999"/>
    <n v="24207333.59"/>
    <n v="19927518.359999999"/>
  </r>
  <r>
    <s v="2023"/>
    <x v="0"/>
    <x v="0"/>
    <x v="1"/>
    <x v="8"/>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8"/>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8"/>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8"/>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8"/>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8"/>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29569490.259999998"/>
    <n v="49703450"/>
    <n v="29569490.259999998"/>
  </r>
  <r>
    <s v="2023"/>
    <x v="0"/>
    <x v="0"/>
    <x v="1"/>
    <x v="8"/>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8"/>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3060814.279999994"/>
    <n v="49800000"/>
    <n v="25144451.949999999"/>
  </r>
  <r>
    <s v="2023"/>
    <x v="0"/>
    <x v="0"/>
    <x v="1"/>
    <x v="8"/>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110000"/>
    <n v="804952.16"/>
    <n v="700034"/>
    <n v="804952.16"/>
  </r>
  <r>
    <s v="2023"/>
    <x v="0"/>
    <x v="0"/>
    <x v="1"/>
    <x v="8"/>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0"/>
    <n v="54575"/>
    <n v="54575"/>
    <n v="54575"/>
  </r>
  <r>
    <s v="2023"/>
    <x v="0"/>
    <x v="0"/>
    <x v="1"/>
    <x v="8"/>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150000"/>
    <n v="1037050.03"/>
    <n v="1037551"/>
    <n v="1037050.03"/>
  </r>
  <r>
    <s v="2023"/>
    <x v="0"/>
    <x v="0"/>
    <x v="1"/>
    <x v="8"/>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78239"/>
    <n v="38500.67"/>
    <n v="153585"/>
    <n v="0"/>
  </r>
  <r>
    <s v="2023"/>
    <x v="0"/>
    <x v="0"/>
    <x v="1"/>
    <x v="8"/>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56000"/>
    <n v="0"/>
    <n v="187"/>
    <n v="0"/>
  </r>
  <r>
    <s v="2023"/>
    <x v="0"/>
    <x v="0"/>
    <x v="1"/>
    <x v="8"/>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0300"/>
    <n v="100300"/>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200000"/>
    <n v="0"/>
    <n v="0"/>
    <n v="0"/>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0"/>
    <n v="123250.54"/>
    <n v="94100"/>
    <n v="0"/>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0"/>
    <n v="0"/>
    <n v="9500"/>
    <n v="0"/>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0"/>
    <n v="303749.96000000002"/>
    <n v="403560"/>
    <n v="0"/>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0"/>
    <n v="19760.04"/>
    <n v="19761"/>
    <n v="19760.04"/>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400000"/>
    <n v="76678.84"/>
    <n v="166900"/>
    <n v="0"/>
  </r>
  <r>
    <s v="2023"/>
    <x v="0"/>
    <x v="0"/>
    <x v="1"/>
    <x v="8"/>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500000"/>
    <n v="83072"/>
    <n v="83072"/>
    <n v="83072"/>
  </r>
  <r>
    <s v="2023"/>
    <x v="0"/>
    <x v="0"/>
    <x v="1"/>
    <x v="8"/>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5000000"/>
    <n v="4090296.0300000012"/>
    <n v="5000000"/>
    <n v="1718296.17"/>
  </r>
  <r>
    <s v="2023"/>
    <x v="0"/>
    <x v="0"/>
    <x v="1"/>
    <x v="8"/>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0000000"/>
    <n v="1862932.1799999997"/>
    <n v="4577635"/>
    <n v="1756732.1800000002"/>
  </r>
  <r>
    <s v="2023"/>
    <x v="0"/>
    <x v="0"/>
    <x v="1"/>
    <x v="8"/>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2000000"/>
    <n v="1387288.78"/>
    <n v="2000000"/>
    <n v="1086770.9099999999"/>
  </r>
  <r>
    <s v="2023"/>
    <x v="0"/>
    <x v="0"/>
    <x v="1"/>
    <x v="8"/>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2000000"/>
    <n v="0"/>
    <n v="531667"/>
    <n v="0"/>
  </r>
  <r>
    <s v="2023"/>
    <x v="0"/>
    <x v="0"/>
    <x v="1"/>
    <x v="8"/>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73247.6"/>
    <n v="200000"/>
    <n v="114365.6"/>
  </r>
  <r>
    <s v="2023"/>
    <x v="0"/>
    <x v="0"/>
    <x v="1"/>
    <x v="8"/>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0"/>
    <n v="0"/>
    <n v="50000"/>
    <n v="0"/>
  </r>
  <r>
    <s v="2023"/>
    <x v="0"/>
    <x v="0"/>
    <x v="1"/>
    <x v="8"/>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100000"/>
    <n v="0"/>
    <n v="300000"/>
    <n v="0"/>
  </r>
  <r>
    <s v="2023"/>
    <x v="0"/>
    <x v="0"/>
    <x v="1"/>
    <x v="8"/>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100000"/>
    <n v="0"/>
    <n v="10000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000000"/>
    <n v="0"/>
    <n v="950000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0"/>
    <n v="223000"/>
    <n v="500000"/>
    <n v="22300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0000"/>
    <n v="0"/>
    <n v="10000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0000"/>
    <n v="0"/>
    <n v="10000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764200555.21000004"/>
    <n v="2417698418"/>
    <n v="764200555.21000004"/>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8"/>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1000000"/>
    <n v="2255000"/>
    <n v="0"/>
    <n v="0"/>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14000000"/>
    <n v="345371.95"/>
    <n v="345372"/>
    <n v="55712.58"/>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1000000"/>
    <n v="0"/>
    <n v="0"/>
    <n v="0"/>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1000000"/>
    <n v="407100"/>
    <n v="1000000"/>
    <n v="371700"/>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20000000"/>
    <n v="752737.34"/>
    <n v="3500000"/>
    <n v="752737.34"/>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100000"/>
    <n v="504885.18"/>
    <n v="100000"/>
    <n v="254885.19"/>
  </r>
  <r>
    <s v="2023"/>
    <x v="0"/>
    <x v="0"/>
    <x v="1"/>
    <x v="8"/>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100000"/>
    <n v="0"/>
    <n v="100000"/>
    <n v="0"/>
  </r>
  <r>
    <s v="2023"/>
    <x v="0"/>
    <x v="0"/>
    <x v="1"/>
    <x v="8"/>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6373300"/>
    <n v="3973299.2"/>
  </r>
  <r>
    <s v="2023"/>
    <x v="0"/>
    <x v="0"/>
    <x v="1"/>
    <x v="8"/>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250000"/>
    <n v="0"/>
  </r>
  <r>
    <s v="2023"/>
    <x v="0"/>
    <x v="0"/>
    <x v="1"/>
    <x v="8"/>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6912094.109999999"/>
    <n v="22000000"/>
    <n v="14753178.01"/>
  </r>
  <r>
    <s v="2023"/>
    <x v="0"/>
    <x v="0"/>
    <x v="1"/>
    <x v="8"/>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2900000"/>
    <n v="7413.14"/>
    <n v="900000"/>
    <n v="7413.14"/>
  </r>
  <r>
    <s v="2023"/>
    <x v="0"/>
    <x v="0"/>
    <x v="1"/>
    <x v="8"/>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1000000"/>
    <n v="0"/>
    <n v="0"/>
    <n v="0"/>
  </r>
  <r>
    <s v="2023"/>
    <x v="0"/>
    <x v="0"/>
    <x v="1"/>
    <x v="8"/>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1000000"/>
    <n v="0"/>
    <n v="0"/>
    <n v="0"/>
  </r>
  <r>
    <s v="2023"/>
    <x v="0"/>
    <x v="0"/>
    <x v="1"/>
    <x v="8"/>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200000"/>
    <n v="204000.01"/>
    <n v="200000"/>
    <n v="204000.01"/>
  </r>
  <r>
    <s v="2023"/>
    <x v="0"/>
    <x v="0"/>
    <x v="1"/>
    <x v="8"/>
    <s v="2 - Poder Ejecutivo"/>
    <s v="0211 - MINISTERIO DE OBRAS PÚBLICAS Y COMUNICACIONES"/>
    <s v="0004 - OFICINA METROPOLITANA DE SERVICIOS DE AUTOBUSES"/>
    <x v="3"/>
    <x v="9"/>
    <x v="19"/>
    <s v="2.6 - BIENES MUEBLES, INMUEBLES E INTANGIBLES"/>
    <s v="2.6.1 - MOBILIARIO Y EQUIPO"/>
    <s v="N"/>
    <s v="00 - N/A"/>
    <s v="20 - FONDOS CON DESTINO ESPECÍFICO"/>
    <s v="(en blanco)"/>
    <s v="99 - MULTIPROVINCIAL"/>
    <n v="0"/>
    <n v="1158882.72"/>
    <n v="1500000"/>
    <n v="0"/>
  </r>
  <r>
    <s v="2023"/>
    <x v="0"/>
    <x v="0"/>
    <x v="1"/>
    <x v="8"/>
    <s v="2 - Poder Ejecutivo"/>
    <s v="0211 - MINISTERIO DE OBRAS PÚBLICAS Y COMUNICACIONES"/>
    <s v="0004 - OFICINA METROPOLITANA DE SERVICIOS DE AUTOBUSES"/>
    <x v="3"/>
    <x v="9"/>
    <x v="19"/>
    <s v="2.6 - BIENES MUEBLES, INMUEBLES E INTANGIBLES"/>
    <s v="2.6.1 - MOBILIARIO Y EQUIPO"/>
    <s v="N"/>
    <s v="00 - N/A"/>
    <s v="20 - FONDOS CON DESTINO ESPECÍFICO"/>
    <s v="(en blanco)"/>
    <s v="99 - MULTIPROVINCIAL"/>
    <n v="0"/>
    <n v="0"/>
    <n v="210000"/>
    <n v="0"/>
  </r>
  <r>
    <s v="2023"/>
    <x v="0"/>
    <x v="0"/>
    <x v="1"/>
    <x v="8"/>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000000"/>
    <n v="0"/>
    <n v="1790000"/>
    <n v="0"/>
  </r>
  <r>
    <s v="2023"/>
    <x v="0"/>
    <x v="0"/>
    <x v="1"/>
    <x v="8"/>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500000"/>
    <n v="0"/>
    <n v="500000"/>
    <n v="0"/>
  </r>
  <r>
    <s v="2023"/>
    <x v="0"/>
    <x v="0"/>
    <x v="1"/>
    <x v="8"/>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1000000"/>
    <n v="0"/>
    <n v="200000"/>
    <n v="0"/>
  </r>
  <r>
    <s v="2023"/>
    <x v="0"/>
    <x v="0"/>
    <x v="1"/>
    <x v="8"/>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1000000"/>
    <n v="0"/>
    <n v="200000"/>
    <n v="0"/>
  </r>
  <r>
    <s v="2023"/>
    <x v="0"/>
    <x v="0"/>
    <x v="1"/>
    <x v="8"/>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5000000"/>
    <n v="27956519.489999998"/>
    <n v="28298000"/>
    <n v="27956519.490000002"/>
  </r>
  <r>
    <s v="2023"/>
    <x v="0"/>
    <x v="0"/>
    <x v="1"/>
    <x v="8"/>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1200000"/>
    <n v="0"/>
    <n v="1000"/>
    <n v="0"/>
  </r>
  <r>
    <s v="2023"/>
    <x v="0"/>
    <x v="0"/>
    <x v="1"/>
    <x v="8"/>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500000"/>
    <n v="0"/>
    <n v="1000"/>
    <n v="0"/>
  </r>
  <r>
    <s v="2023"/>
    <x v="0"/>
    <x v="0"/>
    <x v="1"/>
    <x v="8"/>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2000000"/>
    <n v="0"/>
    <n v="1700000"/>
    <n v="0"/>
  </r>
  <r>
    <s v="2023"/>
    <x v="0"/>
    <x v="0"/>
    <x v="1"/>
    <x v="8"/>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0"/>
    <n v="0"/>
    <n v="300000"/>
    <n v="0"/>
  </r>
  <r>
    <s v="2023"/>
    <x v="0"/>
    <x v="0"/>
    <x v="1"/>
    <x v="8"/>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3200000"/>
    <n v="0"/>
    <n v="3200000"/>
    <n v="0"/>
  </r>
  <r>
    <s v="2023"/>
    <x v="0"/>
    <x v="0"/>
    <x v="1"/>
    <x v="8"/>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4200000"/>
    <n v="1274400"/>
    <n v="4200000"/>
    <n v="0"/>
  </r>
  <r>
    <s v="2023"/>
    <x v="0"/>
    <x v="0"/>
    <x v="1"/>
    <x v="8"/>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8"/>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200000"/>
    <n v="795897.02"/>
    <n v="850000"/>
    <n v="795897.02"/>
  </r>
  <r>
    <s v="2023"/>
    <x v="0"/>
    <x v="0"/>
    <x v="1"/>
    <x v="8"/>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500000"/>
    <n v="0"/>
    <n v="645000"/>
    <n v="0"/>
  </r>
  <r>
    <s v="2023"/>
    <x v="0"/>
    <x v="0"/>
    <x v="1"/>
    <x v="8"/>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100000"/>
    <n v="86383.76"/>
    <n v="100000"/>
    <n v="86383.76"/>
  </r>
  <r>
    <s v="2023"/>
    <x v="0"/>
    <x v="0"/>
    <x v="1"/>
    <x v="8"/>
    <s v="2 - Poder Ejecutivo"/>
    <s v="0211 - MINISTERIO DE OBRAS PÚBLICAS Y COMUNICACIONES"/>
    <s v="0006 - OFICINA NAC. DE EVALUACIÓN SÍSMICA Y VULNERABILIDAD DE INFRAESTRUCTURA"/>
    <x v="1"/>
    <x v="2"/>
    <x v="56"/>
    <s v="2.6 - BIENES MUEBLES, INMUEBLES E INTANGIBLES"/>
    <s v="2.6.2 - MOBILIARIO Y EQUIPO DE AUDIO, AUDIOVISUAL, RECREATIVO Y EDUCACIONAL"/>
    <s v="N"/>
    <s v="00 - N/A"/>
    <s v="10 - FONDO GENERAL"/>
    <s v="(en blanco)"/>
    <s v="99 - MULTIPROVINCIAL"/>
    <n v="0"/>
    <n v="137450.01"/>
    <n v="150450"/>
    <n v="137450.01"/>
  </r>
  <r>
    <s v="2023"/>
    <x v="0"/>
    <x v="0"/>
    <x v="1"/>
    <x v="8"/>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250000"/>
    <n v="33245.949999999997"/>
    <n v="16000"/>
    <n v="33245.949999999997"/>
  </r>
  <r>
    <s v="2023"/>
    <x v="0"/>
    <x v="0"/>
    <x v="1"/>
    <x v="8"/>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0"/>
    <n v="0"/>
    <n v="20000"/>
    <n v="0"/>
  </r>
  <r>
    <s v="2023"/>
    <x v="0"/>
    <x v="0"/>
    <x v="1"/>
    <x v="8"/>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25000"/>
    <n v="0"/>
    <n v="25000"/>
    <n v="0"/>
  </r>
  <r>
    <s v="2023"/>
    <x v="0"/>
    <x v="0"/>
    <x v="1"/>
    <x v="8"/>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525000"/>
    <n v="8012.2"/>
    <n v="34000"/>
    <n v="8012.2"/>
  </r>
  <r>
    <s v="2023"/>
    <x v="0"/>
    <x v="0"/>
    <x v="1"/>
    <x v="8"/>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200000"/>
    <n v="0"/>
    <n v="0"/>
    <n v="0"/>
  </r>
  <r>
    <s v="2023"/>
    <x v="0"/>
    <x v="0"/>
    <x v="1"/>
    <x v="8"/>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104758.20999999999"/>
  </r>
  <r>
    <s v="2023"/>
    <x v="0"/>
    <x v="0"/>
    <x v="1"/>
    <x v="8"/>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49550"/>
    <n v="0"/>
  </r>
  <r>
    <s v="2023"/>
    <x v="0"/>
    <x v="0"/>
    <x v="1"/>
    <x v="8"/>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500000"/>
    <n v="598512.4"/>
    <n v="981400"/>
    <n v="598512.4"/>
  </r>
  <r>
    <s v="2023"/>
    <x v="0"/>
    <x v="0"/>
    <x v="1"/>
    <x v="8"/>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200000"/>
    <n v="197487.51"/>
    <n v="200000"/>
    <n v="0"/>
  </r>
  <r>
    <s v="2023"/>
    <x v="0"/>
    <x v="0"/>
    <x v="1"/>
    <x v="8"/>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500000"/>
    <n v="2869351.99"/>
    <n v="2500000"/>
    <n v="2597284.4000000004"/>
  </r>
  <r>
    <s v="2023"/>
    <x v="0"/>
    <x v="0"/>
    <x v="1"/>
    <x v="8"/>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500000"/>
    <n v="304457.40000000002"/>
    <n v="418600"/>
    <n v="304457.39"/>
  </r>
  <r>
    <s v="2023"/>
    <x v="0"/>
    <x v="0"/>
    <x v="1"/>
    <x v="8"/>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00000"/>
    <n v="0"/>
    <n v="50000"/>
    <n v="0"/>
  </r>
  <r>
    <s v="2023"/>
    <x v="0"/>
    <x v="0"/>
    <x v="1"/>
    <x v="8"/>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500000"/>
    <n v="73591.81"/>
    <n v="100000"/>
    <n v="73591.81"/>
  </r>
  <r>
    <s v="2023"/>
    <x v="0"/>
    <x v="0"/>
    <x v="1"/>
    <x v="8"/>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200000"/>
    <n v="8048.6"/>
    <n v="45000"/>
    <n v="2950"/>
  </r>
  <r>
    <s v="2023"/>
    <x v="0"/>
    <x v="0"/>
    <x v="1"/>
    <x v="8"/>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8"/>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0"/>
    <n v="0"/>
    <n v="3500000"/>
    <n v="0"/>
  </r>
  <r>
    <s v="2023"/>
    <x v="0"/>
    <x v="0"/>
    <x v="1"/>
    <x v="8"/>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5000"/>
    <n v="0"/>
  </r>
  <r>
    <s v="2023"/>
    <x v="0"/>
    <x v="0"/>
    <x v="1"/>
    <x v="8"/>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300000"/>
    <n v="8800"/>
    <n v="150000"/>
    <n v="8800"/>
  </r>
  <r>
    <s v="2023"/>
    <x v="0"/>
    <x v="0"/>
    <x v="1"/>
    <x v="8"/>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200000"/>
    <n v="371464"/>
    <n v="300000"/>
    <n v="371464"/>
  </r>
  <r>
    <s v="2023"/>
    <x v="0"/>
    <x v="0"/>
    <x v="1"/>
    <x v="8"/>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200000"/>
    <n v="614746.76"/>
    <n v="400000"/>
    <n v="48061.4"/>
  </r>
  <r>
    <s v="2023"/>
    <x v="0"/>
    <x v="0"/>
    <x v="1"/>
    <x v="8"/>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300000"/>
    <n v="3073517.0300000003"/>
    <n v="3245000"/>
    <n v="3034217.86"/>
  </r>
  <r>
    <s v="2023"/>
    <x v="0"/>
    <x v="0"/>
    <x v="1"/>
    <x v="8"/>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300000"/>
    <n v="72442.75"/>
    <n v="100000"/>
    <n v="72442.75"/>
  </r>
  <r>
    <s v="2023"/>
    <x v="0"/>
    <x v="0"/>
    <x v="1"/>
    <x v="8"/>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300000"/>
    <n v="0"/>
    <n v="100000"/>
    <n v="0"/>
  </r>
  <r>
    <s v="2023"/>
    <x v="0"/>
    <x v="0"/>
    <x v="1"/>
    <x v="8"/>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45500"/>
    <n v="220727.02000000002"/>
  </r>
  <r>
    <s v="2023"/>
    <x v="0"/>
    <x v="0"/>
    <x v="1"/>
    <x v="8"/>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8"/>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700500"/>
    <n v="140031.9"/>
  </r>
  <r>
    <s v="2023"/>
    <x v="0"/>
    <x v="0"/>
    <x v="1"/>
    <x v="8"/>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400000"/>
    <n v="0"/>
    <n v="310000"/>
    <n v="0"/>
  </r>
  <r>
    <s v="2023"/>
    <x v="0"/>
    <x v="0"/>
    <x v="1"/>
    <x v="8"/>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150000"/>
    <n v="18010"/>
    <n v="40000"/>
    <n v="18010"/>
  </r>
  <r>
    <s v="2023"/>
    <x v="0"/>
    <x v="0"/>
    <x v="1"/>
    <x v="8"/>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5232059"/>
  </r>
  <r>
    <s v="2023"/>
    <x v="0"/>
    <x v="0"/>
    <x v="1"/>
    <x v="8"/>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0"/>
    <n v="0"/>
  </r>
  <r>
    <s v="2023"/>
    <x v="0"/>
    <x v="0"/>
    <x v="1"/>
    <x v="8"/>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3500000"/>
    <n v="0"/>
    <n v="3194400"/>
    <n v="0"/>
  </r>
  <r>
    <s v="2023"/>
    <x v="0"/>
    <x v="0"/>
    <x v="1"/>
    <x v="8"/>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0000"/>
    <n v="0"/>
    <n v="100000"/>
    <n v="0"/>
  </r>
  <r>
    <s v="2023"/>
    <x v="0"/>
    <x v="0"/>
    <x v="1"/>
    <x v="8"/>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5250000"/>
    <n v="163312"/>
    <n v="400000"/>
    <n v="163312"/>
  </r>
  <r>
    <s v="2023"/>
    <x v="0"/>
    <x v="0"/>
    <x v="1"/>
    <x v="8"/>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250000"/>
    <n v="935685.65"/>
    <n v="1100000"/>
    <n v="935685.65"/>
  </r>
  <r>
    <s v="2023"/>
    <x v="0"/>
    <x v="0"/>
    <x v="1"/>
    <x v="8"/>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50000"/>
    <n v="0"/>
    <n v="100000"/>
    <n v="0"/>
  </r>
  <r>
    <s v="2023"/>
    <x v="0"/>
    <x v="0"/>
    <x v="1"/>
    <x v="8"/>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5000000"/>
    <n v="3209200.88"/>
    <n v="4900000"/>
    <n v="1781501.18"/>
  </r>
  <r>
    <s v="2023"/>
    <x v="0"/>
    <x v="0"/>
    <x v="1"/>
    <x v="8"/>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100000"/>
    <n v="0"/>
    <n v="100000"/>
    <n v="0"/>
  </r>
  <r>
    <s v="2023"/>
    <x v="0"/>
    <x v="0"/>
    <x v="1"/>
    <x v="8"/>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13717930"/>
    <n v="1413555.04"/>
    <n v="19658170"/>
    <n v="1413555.04"/>
  </r>
  <r>
    <s v="2023"/>
    <x v="0"/>
    <x v="0"/>
    <x v="1"/>
    <x v="8"/>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3000000"/>
    <n v="6748996.0700000003"/>
    <n v="19200000"/>
    <n v="1708998.95"/>
  </r>
  <r>
    <s v="2023"/>
    <x v="0"/>
    <x v="0"/>
    <x v="1"/>
    <x v="8"/>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510403"/>
    <n v="22010983.59"/>
    <n v="30510403"/>
    <n v="21985023.59"/>
  </r>
  <r>
    <s v="2023"/>
    <x v="0"/>
    <x v="0"/>
    <x v="1"/>
    <x v="8"/>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800000"/>
    <n v="0"/>
    <n v="800000"/>
    <n v="0"/>
  </r>
  <r>
    <s v="2023"/>
    <x v="0"/>
    <x v="0"/>
    <x v="1"/>
    <x v="8"/>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480000"/>
    <n v="0"/>
    <n v="480000"/>
    <n v="0"/>
  </r>
  <r>
    <s v="2023"/>
    <x v="0"/>
    <x v="0"/>
    <x v="1"/>
    <x v="8"/>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330000"/>
    <n v="897147.99"/>
    <n v="1330000"/>
    <n v="897147.99"/>
  </r>
  <r>
    <s v="2023"/>
    <x v="0"/>
    <x v="0"/>
    <x v="1"/>
    <x v="8"/>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0"/>
    <n v="27901.919999999998"/>
    <n v="600000"/>
    <n v="0"/>
  </r>
  <r>
    <s v="2023"/>
    <x v="0"/>
    <x v="0"/>
    <x v="1"/>
    <x v="8"/>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350000"/>
    <n v="2614187.04"/>
    <n v="2950000"/>
    <n v="2614187.0299999998"/>
  </r>
  <r>
    <s v="2023"/>
    <x v="0"/>
    <x v="0"/>
    <x v="1"/>
    <x v="8"/>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230000"/>
    <n v="33167.440000000002"/>
    <n v="230000"/>
    <n v="33167.440000000002"/>
  </r>
  <r>
    <s v="2023"/>
    <x v="0"/>
    <x v="0"/>
    <x v="1"/>
    <x v="8"/>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21000"/>
    <n v="0"/>
    <n v="21000"/>
    <n v="0"/>
  </r>
  <r>
    <s v="2023"/>
    <x v="0"/>
    <x v="0"/>
    <x v="1"/>
    <x v="8"/>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800000"/>
    <n v="383959.62"/>
    <n v="800000"/>
    <n v="382249.2"/>
  </r>
  <r>
    <s v="2023"/>
    <x v="0"/>
    <x v="0"/>
    <x v="1"/>
    <x v="8"/>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0"/>
    <n v="201426"/>
    <n v="330600"/>
    <n v="201426"/>
  </r>
  <r>
    <s v="2023"/>
    <x v="0"/>
    <x v="0"/>
    <x v="1"/>
    <x v="8"/>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0"/>
    <n v="500000"/>
    <n v="0"/>
  </r>
  <r>
    <s v="2023"/>
    <x v="0"/>
    <x v="0"/>
    <x v="1"/>
    <x v="8"/>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45300000"/>
    <n v="38573190.009999998"/>
  </r>
  <r>
    <s v="2023"/>
    <x v="0"/>
    <x v="0"/>
    <x v="1"/>
    <x v="8"/>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0"/>
    <n v="0"/>
    <n v="450000"/>
    <n v="0"/>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600000"/>
    <n v="0"/>
    <n v="600000"/>
    <n v="0"/>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750000"/>
    <n v="0"/>
    <n v="600000"/>
    <n v="0"/>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0"/>
    <n v="174999.99"/>
    <n v="175000"/>
    <n v="174999.99"/>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784168"/>
    <n v="58528"/>
    <n v="784168"/>
    <n v="58528"/>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62000"/>
    <n v="98341.86"/>
    <n v="62000"/>
    <n v="33801.620000000003"/>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0"/>
    <n v="0"/>
    <n v="1000000"/>
    <n v="0"/>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1000000"/>
    <n v="2004643"/>
    <n v="2100000"/>
    <n v="2004643"/>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2620000"/>
    <n v="11951.98"/>
    <n v="5970000"/>
    <n v="11951.98"/>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250000"/>
    <n v="296856.06"/>
    <n v="250000"/>
    <n v="153158.26"/>
  </r>
  <r>
    <s v="2023"/>
    <x v="0"/>
    <x v="0"/>
    <x v="1"/>
    <x v="8"/>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0"/>
    <n v="6837.59"/>
    <n v="100000"/>
    <n v="6837.59"/>
  </r>
  <r>
    <s v="2023"/>
    <x v="0"/>
    <x v="0"/>
    <x v="1"/>
    <x v="8"/>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8"/>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2909600"/>
    <n v="1544242.4"/>
  </r>
  <r>
    <s v="2023"/>
    <x v="0"/>
    <x v="0"/>
    <x v="1"/>
    <x v="8"/>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8"/>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1586607.5"/>
    <n v="1600000"/>
    <n v="585057.5"/>
  </r>
  <r>
    <s v="2023"/>
    <x v="0"/>
    <x v="0"/>
    <x v="1"/>
    <x v="8"/>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8"/>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00000"/>
    <n v="31862935.870000001"/>
    <n v="34000000"/>
    <n v="10263403.07"/>
  </r>
  <r>
    <s v="2023"/>
    <x v="0"/>
    <x v="0"/>
    <x v="1"/>
    <x v="8"/>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30000"/>
    <n v="0"/>
    <n v="30000"/>
    <n v="0"/>
  </r>
  <r>
    <s v="2023"/>
    <x v="0"/>
    <x v="0"/>
    <x v="1"/>
    <x v="8"/>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360000"/>
    <n v="679775.91999999993"/>
    <n v="620000"/>
    <n v="679775.89999999991"/>
  </r>
  <r>
    <s v="2023"/>
    <x v="0"/>
    <x v="0"/>
    <x v="1"/>
    <x v="8"/>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325000"/>
    <n v="655489.47"/>
    <n v="859000"/>
    <n v="568908.11"/>
  </r>
  <r>
    <s v="2023"/>
    <x v="0"/>
    <x v="0"/>
    <x v="1"/>
    <x v="8"/>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50000"/>
    <n v="160274.1"/>
    <n v="50000"/>
    <n v="160274.1"/>
  </r>
  <r>
    <s v="2023"/>
    <x v="0"/>
    <x v="0"/>
    <x v="1"/>
    <x v="8"/>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200000"/>
    <n v="0"/>
    <n v="0"/>
    <n v="0"/>
  </r>
  <r>
    <s v="2023"/>
    <x v="0"/>
    <x v="0"/>
    <x v="1"/>
    <x v="8"/>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150000"/>
    <n v="0"/>
    <n v="0"/>
    <n v="0"/>
  </r>
  <r>
    <s v="2023"/>
    <x v="0"/>
    <x v="0"/>
    <x v="1"/>
    <x v="8"/>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0"/>
    <n v="0"/>
  </r>
  <r>
    <s v="2023"/>
    <x v="0"/>
    <x v="0"/>
    <x v="1"/>
    <x v="8"/>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200000"/>
    <n v="2871615.0100000002"/>
    <n v="2873500"/>
    <n v="913695"/>
  </r>
  <r>
    <s v="2023"/>
    <x v="0"/>
    <x v="0"/>
    <x v="1"/>
    <x v="8"/>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200000"/>
    <n v="199500"/>
    <n v="199500"/>
    <n v="199499.98"/>
  </r>
  <r>
    <s v="2023"/>
    <x v="0"/>
    <x v="0"/>
    <x v="1"/>
    <x v="8"/>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0"/>
    <n v="130000"/>
    <n v="130000"/>
    <n v="130000"/>
  </r>
  <r>
    <s v="2023"/>
    <x v="0"/>
    <x v="0"/>
    <x v="1"/>
    <x v="8"/>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75000"/>
    <n v="0"/>
    <n v="0"/>
    <n v="0"/>
  </r>
  <r>
    <s v="2023"/>
    <x v="0"/>
    <x v="0"/>
    <x v="1"/>
    <x v="8"/>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100000"/>
    <n v="78750.02"/>
    <n v="100000"/>
    <n v="50710"/>
  </r>
  <r>
    <s v="2023"/>
    <x v="0"/>
    <x v="0"/>
    <x v="1"/>
    <x v="8"/>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0"/>
    <n v="0"/>
  </r>
  <r>
    <s v="2023"/>
    <x v="0"/>
    <x v="0"/>
    <x v="1"/>
    <x v="8"/>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500000"/>
    <n v="433812.44"/>
    <n v="900000"/>
    <n v="433812.44"/>
  </r>
  <r>
    <s v="2023"/>
    <x v="0"/>
    <x v="0"/>
    <x v="1"/>
    <x v="8"/>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300000"/>
    <n v="0"/>
    <n v="300000"/>
    <n v="0"/>
  </r>
  <r>
    <s v="2023"/>
    <x v="0"/>
    <x v="0"/>
    <x v="1"/>
    <x v="8"/>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300000"/>
    <n v="315147.12"/>
    <n v="300000"/>
    <n v="315147.12"/>
  </r>
  <r>
    <s v="2023"/>
    <x v="0"/>
    <x v="0"/>
    <x v="1"/>
    <x v="8"/>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600000"/>
    <n v="6372"/>
    <n v="40000"/>
    <n v="6372"/>
  </r>
  <r>
    <s v="2023"/>
    <x v="0"/>
    <x v="0"/>
    <x v="1"/>
    <x v="8"/>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0"/>
    <n v="0"/>
    <n v="0"/>
  </r>
  <r>
    <s v="2023"/>
    <x v="0"/>
    <x v="0"/>
    <x v="1"/>
    <x v="8"/>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547139.99"/>
    <n v="595000"/>
    <n v="547139.99"/>
  </r>
  <r>
    <s v="2023"/>
    <x v="0"/>
    <x v="0"/>
    <x v="1"/>
    <x v="8"/>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1681870"/>
    <n v="2055000"/>
    <n v="0"/>
  </r>
  <r>
    <s v="2023"/>
    <x v="0"/>
    <x v="0"/>
    <x v="1"/>
    <x v="8"/>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8"/>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8"/>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0"/>
    <n v="34220"/>
    <n v="34500"/>
    <n v="16520"/>
  </r>
  <r>
    <s v="2023"/>
    <x v="0"/>
    <x v="0"/>
    <x v="1"/>
    <x v="8"/>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260000"/>
    <n v="814892.34000000008"/>
    <n v="917959.76"/>
    <n v="814892.34000000008"/>
  </r>
  <r>
    <s v="2023"/>
    <x v="0"/>
    <x v="0"/>
    <x v="1"/>
    <x v="8"/>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50000"/>
    <n v="73695"/>
    <n v="90510"/>
    <n v="73695"/>
  </r>
  <r>
    <s v="2023"/>
    <x v="0"/>
    <x v="0"/>
    <x v="1"/>
    <x v="8"/>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0"/>
    <n v="356710.1"/>
    <n v="407911.39"/>
    <n v="356710.1"/>
  </r>
  <r>
    <s v="2023"/>
    <x v="0"/>
    <x v="0"/>
    <x v="1"/>
    <x v="8"/>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00000"/>
    <n v="0"/>
    <n v="0"/>
    <n v="0"/>
  </r>
  <r>
    <s v="2023"/>
    <x v="0"/>
    <x v="0"/>
    <x v="1"/>
    <x v="8"/>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0"/>
    <n v="213118.99"/>
    <n v="300000"/>
    <n v="213118.99"/>
  </r>
  <r>
    <s v="2023"/>
    <x v="0"/>
    <x v="0"/>
    <x v="1"/>
    <x v="8"/>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0"/>
    <n v="80476"/>
    <n v="77000"/>
    <n v="80476"/>
  </r>
  <r>
    <s v="2023"/>
    <x v="0"/>
    <x v="0"/>
    <x v="1"/>
    <x v="8"/>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200000"/>
    <n v="493054.85"/>
    <n v="1399588.6099999999"/>
    <n v="493054.85000000003"/>
  </r>
  <r>
    <s v="2023"/>
    <x v="0"/>
    <x v="0"/>
    <x v="1"/>
    <x v="8"/>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8"/>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100000"/>
    <n v="243418.78"/>
    <n v="258000"/>
    <n v="243418.78"/>
  </r>
  <r>
    <s v="2023"/>
    <x v="0"/>
    <x v="0"/>
    <x v="1"/>
    <x v="8"/>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100000"/>
    <n v="1016796.84"/>
    <n v="1185000"/>
    <n v="0"/>
  </r>
  <r>
    <s v="2023"/>
    <x v="0"/>
    <x v="0"/>
    <x v="1"/>
    <x v="8"/>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200000"/>
    <n v="82521.240000000005"/>
    <n v="101000"/>
    <n v="82521.240000000005"/>
  </r>
  <r>
    <s v="2023"/>
    <x v="0"/>
    <x v="0"/>
    <x v="1"/>
    <x v="8"/>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100000"/>
    <n v="113083.61"/>
    <n v="114490.02"/>
    <n v="113083.61"/>
  </r>
  <r>
    <s v="2023"/>
    <x v="0"/>
    <x v="0"/>
    <x v="1"/>
    <x v="8"/>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100000"/>
    <n v="58511.199999999997"/>
    <n v="58511.199999999997"/>
    <n v="58511.199999999997"/>
  </r>
  <r>
    <s v="2023"/>
    <x v="0"/>
    <x v="0"/>
    <x v="1"/>
    <x v="8"/>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100000"/>
    <n v="0"/>
    <n v="0"/>
    <n v="0"/>
  </r>
  <r>
    <s v="2023"/>
    <x v="0"/>
    <x v="0"/>
    <x v="1"/>
    <x v="8"/>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0"/>
    <n v="84500.01"/>
    <n v="84500.01"/>
    <n v="84500.01"/>
  </r>
  <r>
    <s v="2023"/>
    <x v="0"/>
    <x v="0"/>
    <x v="1"/>
    <x v="8"/>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50000"/>
    <n v="11442.09"/>
    <n v="15000"/>
    <n v="0"/>
  </r>
  <r>
    <s v="2023"/>
    <x v="0"/>
    <x v="0"/>
    <x v="1"/>
    <x v="8"/>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50000"/>
    <n v="0"/>
    <n v="0"/>
    <n v="0"/>
  </r>
  <r>
    <s v="2023"/>
    <x v="0"/>
    <x v="0"/>
    <x v="1"/>
    <x v="8"/>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8"/>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8"/>
    <s v="2 - Poder Ejecutivo"/>
    <s v="0213 - MINISTERIO DE TURISMO"/>
    <s v="0001 - MINISTERIO DE TURISMO"/>
    <x v="3"/>
    <x v="17"/>
    <x v="60"/>
    <s v="2.6 - BIENES MUEBLES, INMUEBLES E INTANGIBLES"/>
    <s v="2.6.1 - MOBILIARIO Y EQUIPO"/>
    <s v="N"/>
    <s v="00 - N/A"/>
    <s v="10 - FONDO GENERAL"/>
    <s v="(en blanco)"/>
    <s v="99 - MULTIPROVINCIAL"/>
    <n v="14105300"/>
    <n v="1609084.29"/>
    <n v="6036606.0899999999"/>
    <n v="1609084.29"/>
  </r>
  <r>
    <s v="2023"/>
    <x v="0"/>
    <x v="0"/>
    <x v="1"/>
    <x v="8"/>
    <s v="2 - Poder Ejecutivo"/>
    <s v="0213 - MINISTERIO DE TURISMO"/>
    <s v="0001 - MINISTERIO DE TURISMO"/>
    <x v="3"/>
    <x v="17"/>
    <x v="60"/>
    <s v="2.6 - BIENES MUEBLES, INMUEBLES E INTANGIBLES"/>
    <s v="2.6.1 - MOBILIARIO Y EQUIPO"/>
    <s v="N"/>
    <s v="00 - N/A"/>
    <s v="10 - FONDO GENERAL"/>
    <s v="(en blanco)"/>
    <s v="99 - MULTIPROVINCIAL"/>
    <n v="24782360"/>
    <n v="11533027.810000001"/>
    <n v="9694893.5300000012"/>
    <n v="5685315.71"/>
  </r>
  <r>
    <s v="2023"/>
    <x v="0"/>
    <x v="0"/>
    <x v="1"/>
    <x v="8"/>
    <s v="2 - Poder Ejecutivo"/>
    <s v="0213 - MINISTERIO DE TURISMO"/>
    <s v="0001 - MINISTERIO DE TURISMO"/>
    <x v="3"/>
    <x v="17"/>
    <x v="60"/>
    <s v="2.6 - BIENES MUEBLES, INMUEBLES E INTANGIBLES"/>
    <s v="2.6.1 - MOBILIARIO Y EQUIPO"/>
    <s v="N"/>
    <s v="00 - N/A"/>
    <s v="10 - FONDO GENERAL"/>
    <s v="(en blanco)"/>
    <s v="99 - MULTIPROVINCIAL"/>
    <n v="3828901"/>
    <n v="0"/>
    <n v="1892102"/>
    <n v="0"/>
  </r>
  <r>
    <s v="2023"/>
    <x v="0"/>
    <x v="0"/>
    <x v="1"/>
    <x v="8"/>
    <s v="2 - Poder Ejecutivo"/>
    <s v="0213 - MINISTERIO DE TURISMO"/>
    <s v="0001 - MINISTERIO DE TURISMO"/>
    <x v="3"/>
    <x v="17"/>
    <x v="60"/>
    <s v="2.6 - BIENES MUEBLES, INMUEBLES E INTANGIBLES"/>
    <s v="2.6.1 - MOBILIARIO Y EQUIPO"/>
    <s v="N"/>
    <s v="00 - N/A"/>
    <s v="10 - FONDO GENERAL"/>
    <s v="(en blanco)"/>
    <s v="99 - MULTIPROVINCIAL"/>
    <n v="0"/>
    <n v="0"/>
    <n v="750000"/>
    <n v="0"/>
  </r>
  <r>
    <s v="2023"/>
    <x v="0"/>
    <x v="0"/>
    <x v="1"/>
    <x v="8"/>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8"/>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2650850"/>
    <n v="918646.9"/>
    <n v="1696550"/>
    <n v="913564.9"/>
  </r>
  <r>
    <s v="2023"/>
    <x v="0"/>
    <x v="0"/>
    <x v="1"/>
    <x v="8"/>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3389500"/>
    <n v="0"/>
    <n v="200000"/>
    <n v="0"/>
  </r>
  <r>
    <s v="2023"/>
    <x v="0"/>
    <x v="0"/>
    <x v="1"/>
    <x v="8"/>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8"/>
    <s v="2 - Poder Ejecutivo"/>
    <s v="0213 - MINISTERIO DE TURISMO"/>
    <s v="0001 - MINISTERIO DE TURISMO"/>
    <x v="3"/>
    <x v="17"/>
    <x v="60"/>
    <s v="2.6 - BIENES MUEBLES, INMUEBLES E INTANGIBLES"/>
    <s v="2.6.3 - EQUIPO E INSTRUMENTAL, CIENTÍFICO Y LABORATORIO"/>
    <s v="N"/>
    <s v="00 - N/A"/>
    <s v="10 - FONDO GENERAL"/>
    <s v="(en blanco)"/>
    <s v="99 - MULTIPROVINCIAL"/>
    <n v="20000"/>
    <n v="0"/>
    <n v="20000"/>
    <n v="0"/>
  </r>
  <r>
    <s v="2023"/>
    <x v="0"/>
    <x v="0"/>
    <x v="1"/>
    <x v="8"/>
    <s v="2 - Poder Ejecutivo"/>
    <s v="0213 - MINISTERIO DE TURISMO"/>
    <s v="0001 - MINISTERIO DE TURISMO"/>
    <x v="3"/>
    <x v="17"/>
    <x v="60"/>
    <s v="2.6 - BIENES MUEBLES, INMUEBLES E INTANGIBLES"/>
    <s v="2.6.3 - EQUIPO E INSTRUMENTAL, CIENTÍFICO Y LABORATORIO"/>
    <s v="N"/>
    <s v="00 - N/A"/>
    <s v="10 - FONDO GENERAL"/>
    <s v="(en blanco)"/>
    <s v="99 - MULTIPROVINCIAL"/>
    <n v="48600"/>
    <n v="12500.04"/>
    <n v="1027771"/>
    <n v="12500.04"/>
  </r>
  <r>
    <s v="2023"/>
    <x v="0"/>
    <x v="0"/>
    <x v="1"/>
    <x v="8"/>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8"/>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6500000"/>
    <n v="0"/>
    <n v="45350000"/>
    <n v="0"/>
  </r>
  <r>
    <s v="2023"/>
    <x v="0"/>
    <x v="0"/>
    <x v="1"/>
    <x v="8"/>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0"/>
    <n v="0"/>
    <n v="108610"/>
    <n v="0"/>
  </r>
  <r>
    <s v="2023"/>
    <x v="0"/>
    <x v="0"/>
    <x v="1"/>
    <x v="8"/>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210129"/>
    <n v="0"/>
    <n v="11533"/>
    <n v="0"/>
  </r>
  <r>
    <s v="2023"/>
    <x v="0"/>
    <x v="0"/>
    <x v="1"/>
    <x v="8"/>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500000"/>
    <n v="0"/>
    <n v="0"/>
    <n v="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1593406"/>
    <n v="0"/>
    <n v="351900"/>
    <n v="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0"/>
    <n v="0"/>
    <n v="690000"/>
    <n v="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3834200"/>
    <n v="253000"/>
    <n v="253000"/>
    <n v="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0"/>
    <n v="1565160"/>
    <n v="1200000"/>
    <n v="25300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2042750"/>
    <n v="0"/>
    <n v="0"/>
    <n v="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2673290"/>
    <n v="37500"/>
    <n v="1684290"/>
    <n v="0"/>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2349819"/>
    <n v="172250.47999999998"/>
    <n v="2296453"/>
    <n v="29349.18"/>
  </r>
  <r>
    <s v="2023"/>
    <x v="0"/>
    <x v="0"/>
    <x v="1"/>
    <x v="8"/>
    <s v="2 - Poder Ejecutivo"/>
    <s v="0213 - MINISTERIO DE TURISMO"/>
    <s v="0001 - MINISTERIO DE TURISMO"/>
    <x v="3"/>
    <x v="17"/>
    <x v="60"/>
    <s v="2.6 - BIENES MUEBLES, INMUEBLES E INTANGIBLES"/>
    <s v="2.6.5 - MAQUINARIA, OTROS EQUIPOS Y HERRAMIENTAS"/>
    <s v="N"/>
    <s v="00 - N/A"/>
    <s v="10 - FONDO GENERAL"/>
    <s v="(en blanco)"/>
    <s v="99 - MULTIPROVINCIAL"/>
    <n v="0"/>
    <n v="82010"/>
    <n v="1040000"/>
    <n v="82010"/>
  </r>
  <r>
    <s v="2023"/>
    <x v="0"/>
    <x v="0"/>
    <x v="1"/>
    <x v="8"/>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8"/>
    <s v="2 - Poder Ejecutivo"/>
    <s v="0213 - MINISTERIO DE TURISMO"/>
    <s v="0001 - MINISTERIO DE TURISMO"/>
    <x v="3"/>
    <x v="17"/>
    <x v="60"/>
    <s v="2.6 - BIENES MUEBLES, INMUEBLES E INTANGIBLES"/>
    <s v="2.6.8 - BIENES INTANGIBLES"/>
    <s v="N"/>
    <s v="00 - N/A"/>
    <s v="10 - FONDO GENERAL"/>
    <s v="(en blanco)"/>
    <s v="99 - MULTIPROVINCIAL"/>
    <n v="5019550"/>
    <n v="1014400"/>
    <n v="4599550"/>
    <n v="0"/>
  </r>
  <r>
    <s v="2023"/>
    <x v="0"/>
    <x v="0"/>
    <x v="1"/>
    <x v="8"/>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8"/>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8"/>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0"/>
    <n v="0"/>
  </r>
  <r>
    <s v="2023"/>
    <x v="0"/>
    <x v="0"/>
    <x v="1"/>
    <x v="8"/>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3305354.02"/>
    <n v="10605377.52"/>
    <n v="3305354.02"/>
  </r>
  <r>
    <s v="2023"/>
    <x v="0"/>
    <x v="0"/>
    <x v="1"/>
    <x v="8"/>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30000000"/>
    <n v="713903.45"/>
    <n v="2000000"/>
    <n v="713903.45000000007"/>
  </r>
  <r>
    <s v="2023"/>
    <x v="0"/>
    <x v="0"/>
    <x v="1"/>
    <x v="8"/>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25000000"/>
    <n v="0"/>
    <n v="1000000"/>
    <n v="0"/>
  </r>
  <r>
    <s v="2023"/>
    <x v="0"/>
    <x v="0"/>
    <x v="1"/>
    <x v="8"/>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0000000"/>
    <n v="5269219.67"/>
    <n v="15000000"/>
    <n v="4362730.83"/>
  </r>
  <r>
    <s v="2023"/>
    <x v="0"/>
    <x v="0"/>
    <x v="1"/>
    <x v="8"/>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40000000"/>
    <n v="91379.199999999997"/>
    <n v="2000000"/>
    <n v="91379.199999999997"/>
  </r>
  <r>
    <s v="2023"/>
    <x v="0"/>
    <x v="0"/>
    <x v="1"/>
    <x v="8"/>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0000000"/>
    <n v="7840.01"/>
    <n v="3000000"/>
    <n v="7840.01"/>
  </r>
  <r>
    <s v="2023"/>
    <x v="0"/>
    <x v="0"/>
    <x v="1"/>
    <x v="8"/>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2.9103830456733704E-11"/>
    <n v="197002.02"/>
    <n v="0"/>
  </r>
  <r>
    <s v="2023"/>
    <x v="0"/>
    <x v="0"/>
    <x v="1"/>
    <x v="8"/>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75928.989999999991"/>
    <n v="1846710.6"/>
    <n v="75928.990000000005"/>
  </r>
  <r>
    <s v="2023"/>
    <x v="0"/>
    <x v="0"/>
    <x v="1"/>
    <x v="8"/>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0"/>
    <n v="213388.58"/>
    <n v="0"/>
  </r>
  <r>
    <s v="2023"/>
    <x v="0"/>
    <x v="0"/>
    <x v="1"/>
    <x v="8"/>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36267.440000000002"/>
    <n v="216162.2"/>
    <n v="36267.440000000002"/>
  </r>
  <r>
    <s v="2023"/>
    <x v="0"/>
    <x v="0"/>
    <x v="1"/>
    <x v="8"/>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8"/>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8"/>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0944.649999999907"/>
    <n v="10944.16"/>
  </r>
  <r>
    <s v="2023"/>
    <x v="0"/>
    <x v="0"/>
    <x v="1"/>
    <x v="8"/>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8"/>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8"/>
    <s v="2 - Poder Ejecutivo"/>
    <s v="0213 - MINISTERIO DE TURISMO"/>
    <s v="0002 - COMITE EJECUTOR DE INFRAESTRUCTA EN ZONAS TURISTICAS (CEIZTUR)"/>
    <x v="3"/>
    <x v="17"/>
    <x v="60"/>
    <s v="2.6 - BIENES MUEBLES, INMUEBLES E INTANGIBLES"/>
    <s v="2.6.1 - MOBILIARIO Y EQUIPO"/>
    <s v="S"/>
    <s v="28 - CONSTRUCCIÓN DE ESTACIONAMIENTO VEHICULAR PARA VISITANTES DE PLAYA BAYAHIBE, PROVINCIA LA ALTAGRACIA"/>
    <s v="20 - FONDOS CON DESTINO ESPECÍFICO"/>
    <n v="16070"/>
    <s v="11 - LA ALTAGRACIA"/>
    <n v="0"/>
    <n v="0"/>
    <n v="47084.100000000006"/>
    <n v="0"/>
  </r>
  <r>
    <s v="2023"/>
    <x v="0"/>
    <x v="0"/>
    <x v="1"/>
    <x v="8"/>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5000000"/>
    <n v="0"/>
    <n v="1000000"/>
    <n v="0"/>
  </r>
  <r>
    <s v="2023"/>
    <x v="0"/>
    <x v="0"/>
    <x v="1"/>
    <x v="8"/>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5000000"/>
    <n v="0"/>
    <n v="1000000"/>
    <n v="0"/>
  </r>
  <r>
    <s v="2023"/>
    <x v="0"/>
    <x v="0"/>
    <x v="1"/>
    <x v="8"/>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0000"/>
    <n v="38940"/>
    <n v="500000"/>
    <n v="38940"/>
  </r>
  <r>
    <s v="2023"/>
    <x v="0"/>
    <x v="0"/>
    <x v="1"/>
    <x v="8"/>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0000"/>
    <n v="0"/>
    <n v="100000"/>
    <n v="0"/>
  </r>
  <r>
    <s v="2023"/>
    <x v="0"/>
    <x v="0"/>
    <x v="1"/>
    <x v="8"/>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0000"/>
    <n v="0"/>
    <n v="100000"/>
    <n v="0"/>
  </r>
  <r>
    <s v="2023"/>
    <x v="0"/>
    <x v="0"/>
    <x v="1"/>
    <x v="8"/>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0000"/>
    <n v="0"/>
    <n v="100000"/>
    <n v="0"/>
  </r>
  <r>
    <s v="2023"/>
    <x v="0"/>
    <x v="0"/>
    <x v="1"/>
    <x v="8"/>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000000"/>
    <n v="0"/>
    <n v="1900000"/>
    <n v="0"/>
  </r>
  <r>
    <s v="2023"/>
    <x v="0"/>
    <x v="0"/>
    <x v="1"/>
    <x v="8"/>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12000000"/>
    <n v="20245500"/>
    <n v="215151300"/>
    <n v="20245500"/>
  </r>
  <r>
    <s v="2023"/>
    <x v="0"/>
    <x v="0"/>
    <x v="1"/>
    <x v="8"/>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0"/>
    <n v="0"/>
    <n v="350000"/>
    <n v="0"/>
  </r>
  <r>
    <s v="2023"/>
    <x v="0"/>
    <x v="0"/>
    <x v="1"/>
    <x v="8"/>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100000"/>
    <n v="0"/>
    <n v="100000"/>
    <n v="0"/>
  </r>
  <r>
    <s v="2023"/>
    <x v="0"/>
    <x v="0"/>
    <x v="1"/>
    <x v="8"/>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2000000"/>
    <n v="299897"/>
    <n v="2000000"/>
    <n v="299897"/>
  </r>
  <r>
    <s v="2023"/>
    <x v="0"/>
    <x v="0"/>
    <x v="1"/>
    <x v="8"/>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100000"/>
    <n v="0"/>
    <n v="100000"/>
    <n v="0"/>
  </r>
  <r>
    <s v="2023"/>
    <x v="0"/>
    <x v="0"/>
    <x v="1"/>
    <x v="8"/>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20000000"/>
    <n v="0"/>
    <n v="78302565"/>
    <n v="0"/>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2000000"/>
    <n v="35640.01"/>
    <n v="100000"/>
    <n v="0"/>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00000"/>
    <n v="0"/>
    <n v="70000"/>
    <n v="0"/>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600000"/>
    <n v="155777"/>
    <n v="600000"/>
    <n v="155777"/>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00000"/>
    <n v="0"/>
    <n v="400000"/>
    <n v="0"/>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3000000"/>
    <n v="1216303.1399999999"/>
    <n v="1230000"/>
    <n v="1216303.1399999999"/>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600000"/>
    <n v="319462.11"/>
    <n v="600000"/>
    <n v="306800"/>
  </r>
  <r>
    <s v="2023"/>
    <x v="0"/>
    <x v="0"/>
    <x v="1"/>
    <x v="8"/>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5000000"/>
    <n v="0"/>
    <n v="1000000"/>
    <n v="0"/>
  </r>
  <r>
    <s v="2023"/>
    <x v="0"/>
    <x v="0"/>
    <x v="1"/>
    <x v="8"/>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49973"/>
  </r>
  <r>
    <s v="2023"/>
    <x v="0"/>
    <x v="0"/>
    <x v="1"/>
    <x v="8"/>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2500000"/>
    <n v="0"/>
    <n v="500000"/>
    <n v="0"/>
  </r>
  <r>
    <s v="2023"/>
    <x v="0"/>
    <x v="0"/>
    <x v="1"/>
    <x v="8"/>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100000"/>
    <n v="0"/>
    <n v="100000"/>
    <n v="0"/>
  </r>
  <r>
    <s v="2023"/>
    <x v="0"/>
    <x v="0"/>
    <x v="1"/>
    <x v="8"/>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7000000"/>
    <n v="2122120.7400000002"/>
    <n v="7000000"/>
    <n v="1998220.7400000002"/>
  </r>
  <r>
    <s v="2023"/>
    <x v="0"/>
    <x v="0"/>
    <x v="1"/>
    <x v="8"/>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8"/>
    <s v="2 - Poder Ejecutivo"/>
    <s v="0213 - MINISTERIO DE TURISMO"/>
    <s v="0002 - COMITE EJECUTOR DE INFRAESTRUCTA EN ZONAS TURISTICAS (CEIZTUR)"/>
    <x v="3"/>
    <x v="17"/>
    <x v="60"/>
    <s v="2.7 - OBRAS"/>
    <s v="2.7.1 - OBRAS EN EDIFICACIONES"/>
    <s v="N"/>
    <s v="00 - N/A"/>
    <s v="20 - FONDOS CON DESTINO ESPECÍFICO"/>
    <s v="(en blanco)"/>
    <s v="99 - MULTIPROVINCIAL"/>
    <n v="338350000"/>
    <n v="116809066.32999995"/>
    <n v="209496135"/>
    <n v="99404558.900000006"/>
  </r>
  <r>
    <s v="2023"/>
    <x v="0"/>
    <x v="0"/>
    <x v="1"/>
    <x v="8"/>
    <s v="2 - Poder Ejecutivo"/>
    <s v="0213 - MINISTERIO DE TURISMO"/>
    <s v="0002 - COMITE EJECUTOR DE INFRAESTRUCTA EN ZONAS TURISTICAS (CEIZTUR)"/>
    <x v="3"/>
    <x v="17"/>
    <x v="60"/>
    <s v="2.7 - OBRAS"/>
    <s v="2.7.1 - OBRAS EN EDIFICACIONES"/>
    <s v="N"/>
    <s v="00 - N/A"/>
    <s v="20 - FONDOS CON DESTINO ESPECÍFICO"/>
    <s v="(en blanco)"/>
    <s v="99 - MULTIPROVINCIAL"/>
    <n v="3000000"/>
    <n v="0"/>
    <n v="2700000"/>
    <n v="0"/>
  </r>
  <r>
    <s v="2023"/>
    <x v="0"/>
    <x v="0"/>
    <x v="1"/>
    <x v="8"/>
    <s v="2 - Poder Ejecutivo"/>
    <s v="0213 - MINISTERIO DE TURISMO"/>
    <s v="0002 - COMITE EJECUTOR DE INFRAESTRUCTA EN ZONAS TURISTICAS (CEIZTUR)"/>
    <x v="3"/>
    <x v="17"/>
    <x v="60"/>
    <s v="2.7 - OBRAS"/>
    <s v="2.7.1 - OBRAS EN EDIFICACIONES"/>
    <s v="N"/>
    <s v="00 - N/A"/>
    <s v="20 - FONDOS CON DESTINO ESPECÍFICO"/>
    <s v="(en blanco)"/>
    <s v="99 - MULTIPROVINCIAL"/>
    <n v="3000000"/>
    <n v="0"/>
    <n v="0"/>
    <n v="0"/>
  </r>
  <r>
    <s v="2023"/>
    <x v="0"/>
    <x v="0"/>
    <x v="1"/>
    <x v="8"/>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34806425.219999999"/>
    <n v="37835265.189999998"/>
    <n v="34806425.219999999"/>
  </r>
  <r>
    <s v="2023"/>
    <x v="0"/>
    <x v="0"/>
    <x v="1"/>
    <x v="8"/>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0"/>
    <n v="1094443.47"/>
    <n v="0"/>
  </r>
  <r>
    <s v="2023"/>
    <x v="0"/>
    <x v="0"/>
    <x v="1"/>
    <x v="8"/>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794363.67999999993"/>
    <n v="2938685.89"/>
    <n v="794363.68"/>
  </r>
  <r>
    <s v="2023"/>
    <x v="0"/>
    <x v="0"/>
    <x v="1"/>
    <x v="8"/>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8"/>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1075627.08"/>
    <n v="6126255.5899999999"/>
    <n v="1075627.08"/>
  </r>
  <r>
    <s v="2023"/>
    <x v="0"/>
    <x v="0"/>
    <x v="1"/>
    <x v="8"/>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0"/>
    <n v="1679745.62"/>
    <n v="0"/>
  </r>
  <r>
    <s v="2023"/>
    <x v="0"/>
    <x v="0"/>
    <x v="1"/>
    <x v="8"/>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8281393.0300000012"/>
    <n v="8339278.7400000002"/>
    <n v="8281393.0300000003"/>
  </r>
  <r>
    <s v="2023"/>
    <x v="0"/>
    <x v="0"/>
    <x v="1"/>
    <x v="8"/>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8"/>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1361964.7599999998"/>
    <n v="6140491.54"/>
    <n v="1361964.76"/>
  </r>
  <r>
    <s v="2023"/>
    <x v="0"/>
    <x v="0"/>
    <x v="1"/>
    <x v="8"/>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3590859.33"/>
    <n v="3590859.6500000004"/>
    <n v="3590859.33"/>
  </r>
  <r>
    <s v="2023"/>
    <x v="0"/>
    <x v="0"/>
    <x v="1"/>
    <x v="8"/>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6849941.0999999996"/>
    <n v="0"/>
  </r>
  <r>
    <s v="2023"/>
    <x v="0"/>
    <x v="0"/>
    <x v="1"/>
    <x v="8"/>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4819429.1500000004"/>
    <n v="0"/>
  </r>
  <r>
    <s v="2023"/>
    <x v="0"/>
    <x v="0"/>
    <x v="1"/>
    <x v="8"/>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8"/>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400237.78"/>
    <n v="2106893.2000000002"/>
    <n v="400237.78"/>
  </r>
  <r>
    <s v="2023"/>
    <x v="0"/>
    <x v="0"/>
    <x v="1"/>
    <x v="8"/>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2462897.5700000003"/>
    <n v="0"/>
  </r>
  <r>
    <s v="2023"/>
    <x v="0"/>
    <x v="0"/>
    <x v="1"/>
    <x v="8"/>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22790564.640000001"/>
    <n v="0"/>
  </r>
  <r>
    <s v="2023"/>
    <x v="0"/>
    <x v="0"/>
    <x v="1"/>
    <x v="8"/>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8"/>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8"/>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6608847.0499999998"/>
    <n v="41212589.140000008"/>
    <n v="6608847.0499999998"/>
  </r>
  <r>
    <s v="2023"/>
    <x v="0"/>
    <x v="0"/>
    <x v="1"/>
    <x v="8"/>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8"/>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8"/>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8"/>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411625.61"/>
    <n v="2458659.4900000002"/>
    <n v="411625.61"/>
  </r>
  <r>
    <s v="2023"/>
    <x v="0"/>
    <x v="0"/>
    <x v="1"/>
    <x v="8"/>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11700447.499999996"/>
    <n v="22413342.190000001"/>
    <n v="11700447.5"/>
  </r>
  <r>
    <s v="2023"/>
    <x v="0"/>
    <x v="0"/>
    <x v="1"/>
    <x v="8"/>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33170698.799999993"/>
    <n v="39804838.5"/>
    <n v="33170698.799999993"/>
  </r>
  <r>
    <s v="2023"/>
    <x v="0"/>
    <x v="0"/>
    <x v="1"/>
    <x v="8"/>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8567718.1799999997"/>
    <n v="14687516.85"/>
    <n v="8567718.1799999997"/>
  </r>
  <r>
    <s v="2023"/>
    <x v="0"/>
    <x v="0"/>
    <x v="1"/>
    <x v="8"/>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3132763.8400000003"/>
    <n v="4799023.7"/>
    <n v="3132763.8400000003"/>
  </r>
  <r>
    <s v="2023"/>
    <x v="0"/>
    <x v="0"/>
    <x v="1"/>
    <x v="8"/>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073333.3099999998"/>
    <n v="1840000"/>
    <n v="1073333.3099999998"/>
  </r>
  <r>
    <s v="2023"/>
    <x v="0"/>
    <x v="0"/>
    <x v="1"/>
    <x v="8"/>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300685.4000000001"/>
    <n v="1560822.5"/>
    <n v="1300685.4000000001"/>
  </r>
  <r>
    <s v="2023"/>
    <x v="0"/>
    <x v="0"/>
    <x v="1"/>
    <x v="8"/>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2041666.6899999997"/>
    <n v="3500000"/>
    <n v="2041666.6899999997"/>
  </r>
  <r>
    <s v="2023"/>
    <x v="0"/>
    <x v="0"/>
    <x v="1"/>
    <x v="8"/>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916666.70000000019"/>
    <n v="1100000"/>
    <n v="916666.70000000019"/>
  </r>
  <r>
    <s v="2023"/>
    <x v="0"/>
    <x v="0"/>
    <x v="1"/>
    <x v="8"/>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9583.310000000005"/>
    <n v="85000"/>
    <n v="49583.310000000005"/>
  </r>
  <r>
    <s v="2023"/>
    <x v="0"/>
    <x v="0"/>
    <x v="1"/>
    <x v="8"/>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29166.689999999995"/>
    <n v="50000"/>
    <n v="29166.689999999995"/>
  </r>
  <r>
    <s v="2023"/>
    <x v="0"/>
    <x v="0"/>
    <x v="1"/>
    <x v="8"/>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37500"/>
    <n v="750000"/>
    <n v="437500"/>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666666.70000000007"/>
    <n v="800000"/>
    <n v="666666.70000000007"/>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0833333.300000001"/>
    <n v="13000000"/>
    <n v="10833333.300000001"/>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5000000"/>
    <n v="6000000"/>
    <n v="5000000"/>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271250"/>
    <n v="465000"/>
    <n v="271250"/>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5166.69"/>
    <n v="26000"/>
    <n v="15166.69"/>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583333.31000000006"/>
    <n v="1000000"/>
    <n v="583333.31000000006"/>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57500"/>
    <n v="270000"/>
    <n v="157500"/>
  </r>
  <r>
    <s v="2023"/>
    <x v="0"/>
    <x v="0"/>
    <x v="1"/>
    <x v="8"/>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45833.31"/>
    <n v="250000"/>
    <n v="145833.31"/>
  </r>
  <r>
    <s v="2023"/>
    <x v="0"/>
    <x v="0"/>
    <x v="1"/>
    <x v="8"/>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1058333.2999999998"/>
    <n v="1270000"/>
    <n v="1058333.2999999998"/>
  </r>
  <r>
    <s v="2023"/>
    <x v="0"/>
    <x v="0"/>
    <x v="1"/>
    <x v="8"/>
    <s v="2 - Poder Ejecutivo"/>
    <s v="0214 - PROCURADURÍA GENERAL DE LA REPÚBLICA"/>
    <s v="0001 - PROCURADURIA GENERAL DE LA REPUBLICA DOMINICANA"/>
    <x v="0"/>
    <x v="1"/>
    <x v="1"/>
    <s v="2.7 - OBRAS"/>
    <s v="2.7.1 - OBRAS EN EDIFICACIONES"/>
    <s v="N"/>
    <s v="00 - N/A"/>
    <s v="10 - FONDO GENERAL"/>
    <s v="(en blanco)"/>
    <s v="99 - MULTIPROVINCIAL"/>
    <n v="0"/>
    <n v="2500000"/>
    <n v="3000000"/>
    <n v="2500000"/>
  </r>
  <r>
    <s v="2023"/>
    <x v="0"/>
    <x v="0"/>
    <x v="1"/>
    <x v="8"/>
    <s v="2 - Poder Ejecutivo"/>
    <s v="0215 - MINISTERIO DE LA MUJER"/>
    <s v="0001 - MINISTERIO DE LA MUJER"/>
    <x v="0"/>
    <x v="0"/>
    <x v="31"/>
    <s v="2.6 - BIENES MUEBLES, INMUEBLES E INTANGIBLES"/>
    <s v="2.6.1 - MOBILIARIO Y EQUIPO"/>
    <s v="N"/>
    <s v="00 - N/A"/>
    <s v="10 - FONDO GENERAL"/>
    <s v="(en blanco)"/>
    <s v="99 - MULTIPROVINCIAL"/>
    <n v="8900000"/>
    <n v="589446.27"/>
    <n v="280000"/>
    <n v="564446.27"/>
  </r>
  <r>
    <s v="2023"/>
    <x v="0"/>
    <x v="0"/>
    <x v="1"/>
    <x v="8"/>
    <s v="2 - Poder Ejecutivo"/>
    <s v="0215 - MINISTERIO DE LA MUJER"/>
    <s v="0001 - MINISTERIO DE LA MUJER"/>
    <x v="0"/>
    <x v="0"/>
    <x v="31"/>
    <s v="2.6 - BIENES MUEBLES, INMUEBLES E INTANGIBLES"/>
    <s v="2.6.1 - MOBILIARIO Y EQUIPO"/>
    <s v="N"/>
    <s v="00 - N/A"/>
    <s v="10 - FONDO GENERAL"/>
    <s v="(en blanco)"/>
    <s v="99 - MULTIPROVINCIAL"/>
    <n v="2800000"/>
    <n v="155640.10999999999"/>
    <n v="388000"/>
    <n v="155640.10999999999"/>
  </r>
  <r>
    <s v="2023"/>
    <x v="0"/>
    <x v="0"/>
    <x v="1"/>
    <x v="8"/>
    <s v="2 - Poder Ejecutivo"/>
    <s v="0215 - MINISTERIO DE LA MUJER"/>
    <s v="0001 - MINISTERIO DE LA MUJER"/>
    <x v="0"/>
    <x v="0"/>
    <x v="31"/>
    <s v="2.6 - BIENES MUEBLES, INMUEBLES E INTANGIBLES"/>
    <s v="2.6.1 - MOBILIARIO Y EQUIPO"/>
    <s v="N"/>
    <s v="00 - N/A"/>
    <s v="10 - FONDO GENERAL"/>
    <s v="(en blanco)"/>
    <s v="99 - MULTIPROVINCIAL"/>
    <n v="250000"/>
    <n v="31808.080000000002"/>
    <n v="150000"/>
    <n v="0"/>
  </r>
  <r>
    <s v="2023"/>
    <x v="0"/>
    <x v="0"/>
    <x v="1"/>
    <x v="8"/>
    <s v="2 - Poder Ejecutivo"/>
    <s v="0215 - MINISTERIO DE LA MUJER"/>
    <s v="0001 - MINISTERIO DE LA MUJER"/>
    <x v="0"/>
    <x v="0"/>
    <x v="31"/>
    <s v="2.6 - BIENES MUEBLES, INMUEBLES E INTANGIBLES"/>
    <s v="2.6.1 - MOBILIARIO Y EQUIPO"/>
    <s v="N"/>
    <s v="00 - N/A"/>
    <s v="10 - FONDO GENERAL"/>
    <s v="(en blanco)"/>
    <s v="99 - MULTIPROVINCIAL"/>
    <n v="0"/>
    <n v="65224.5"/>
    <n v="50000"/>
    <n v="65224.5"/>
  </r>
  <r>
    <s v="2023"/>
    <x v="0"/>
    <x v="0"/>
    <x v="1"/>
    <x v="8"/>
    <s v="2 - Poder Ejecutivo"/>
    <s v="0215 - MINISTERIO DE LA MUJER"/>
    <s v="0001 - MINISTERIO DE LA MUJER"/>
    <x v="0"/>
    <x v="0"/>
    <x v="31"/>
    <s v="2.6 - BIENES MUEBLES, INMUEBLES E INTANGIBLES"/>
    <s v="2.6.1 - MOBILIARIO Y EQUIPO"/>
    <s v="N"/>
    <s v="00 - N/A"/>
    <s v="70 - DONACION EXTERNA"/>
    <s v="(en blanco)"/>
    <s v="99 - MULTIPROVINCIAL"/>
    <n v="0"/>
    <n v="202879.76"/>
    <n v="1000000"/>
    <n v="0"/>
  </r>
  <r>
    <s v="2023"/>
    <x v="0"/>
    <x v="0"/>
    <x v="1"/>
    <x v="8"/>
    <s v="2 - Poder Ejecutivo"/>
    <s v="0215 - MINISTERIO DE LA MUJER"/>
    <s v="0001 - MINISTERIO DE LA MUJER"/>
    <x v="0"/>
    <x v="0"/>
    <x v="31"/>
    <s v="2.6 - BIENES MUEBLES, INMUEBLES E INTANGIBLES"/>
    <s v="2.6.1 - MOBILIARIO Y EQUIPO"/>
    <s v="N"/>
    <s v="00 - N/A"/>
    <s v="70 - DONACION EXTERNA"/>
    <s v="(en blanco)"/>
    <s v="99 - MULTIPROVINCIAL"/>
    <n v="0"/>
    <n v="316844.56"/>
    <n v="2550391.64"/>
    <n v="316844.56"/>
  </r>
  <r>
    <s v="2023"/>
    <x v="0"/>
    <x v="0"/>
    <x v="1"/>
    <x v="8"/>
    <s v="2 - Poder Ejecutivo"/>
    <s v="0215 - MINISTERIO DE LA MUJER"/>
    <s v="0001 - MINISTERIO DE LA MUJER"/>
    <x v="0"/>
    <x v="0"/>
    <x v="31"/>
    <s v="2.6 - BIENES MUEBLES, INMUEBLES E INTANGIBLES"/>
    <s v="2.6.1 - MOBILIARIO Y EQUIPO"/>
    <s v="N"/>
    <s v="00 - N/A"/>
    <s v="70 - DONACION EXTERNA"/>
    <s v="(en blanco)"/>
    <s v="99 - MULTIPROVINCIAL"/>
    <n v="0"/>
    <n v="494544.23"/>
    <n v="700000"/>
    <n v="0"/>
  </r>
  <r>
    <s v="2023"/>
    <x v="0"/>
    <x v="0"/>
    <x v="1"/>
    <x v="8"/>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200000"/>
    <n v="0"/>
    <n v="0"/>
    <n v="0"/>
  </r>
  <r>
    <s v="2023"/>
    <x v="0"/>
    <x v="0"/>
    <x v="1"/>
    <x v="8"/>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350000"/>
    <n v="0"/>
    <n v="0"/>
    <n v="0"/>
  </r>
  <r>
    <s v="2023"/>
    <x v="0"/>
    <x v="0"/>
    <x v="1"/>
    <x v="8"/>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8"/>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5788410"/>
    <n v="5793320"/>
    <n v="0"/>
  </r>
  <r>
    <s v="2023"/>
    <x v="0"/>
    <x v="0"/>
    <x v="1"/>
    <x v="8"/>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26030.3"/>
    <n v="42000"/>
    <n v="26030.3"/>
  </r>
  <r>
    <s v="2023"/>
    <x v="0"/>
    <x v="0"/>
    <x v="1"/>
    <x v="8"/>
    <s v="2 - Poder Ejecutivo"/>
    <s v="0215 - MINISTERIO DE LA MUJER"/>
    <s v="0001 - MINISTERIO DE LA MUJER"/>
    <x v="0"/>
    <x v="0"/>
    <x v="31"/>
    <s v="2.6 - BIENES MUEBLES, INMUEBLES E INTANGIBLES"/>
    <s v="2.6.5 - MAQUINARIA, OTROS EQUIPOS Y HERRAMIENTAS"/>
    <s v="N"/>
    <s v="00 - N/A"/>
    <s v="10 - FONDO GENERAL"/>
    <s v="(en blanco)"/>
    <s v="99 - MULTIPROVINCIAL"/>
    <n v="50000"/>
    <n v="17192.599999999999"/>
    <n v="50000"/>
    <n v="0"/>
  </r>
  <r>
    <s v="2023"/>
    <x v="0"/>
    <x v="0"/>
    <x v="1"/>
    <x v="8"/>
    <s v="2 - Poder Ejecutivo"/>
    <s v="0215 - MINISTERIO DE LA MUJER"/>
    <s v="0001 - MINISTERIO DE LA MUJER"/>
    <x v="0"/>
    <x v="0"/>
    <x v="31"/>
    <s v="2.6 - BIENES MUEBLES, INMUEBLES E INTANGIBLES"/>
    <s v="2.6.5 - MAQUINARIA, OTROS EQUIPOS Y HERRAMIENTAS"/>
    <s v="N"/>
    <s v="00 - N/A"/>
    <s v="10 - FONDO GENERAL"/>
    <s v="(en blanco)"/>
    <s v="99 - MULTIPROVINCIAL"/>
    <n v="0"/>
    <n v="0"/>
    <n v="210000"/>
    <n v="0"/>
  </r>
  <r>
    <s v="2023"/>
    <x v="0"/>
    <x v="0"/>
    <x v="1"/>
    <x v="8"/>
    <s v="2 - Poder Ejecutivo"/>
    <s v="0215 - MINISTERIO DE LA MUJER"/>
    <s v="0001 - MINISTERIO DE LA MUJER"/>
    <x v="0"/>
    <x v="0"/>
    <x v="31"/>
    <s v="2.6 - BIENES MUEBLES, INMUEBLES E INTANGIBLES"/>
    <s v="2.6.5 - MAQUINARIA, OTROS EQUIPOS Y HERRAMIENTAS"/>
    <s v="N"/>
    <s v="00 - N/A"/>
    <s v="10 - FONDO GENERAL"/>
    <s v="(en blanco)"/>
    <s v="99 - MULTIPROVINCIAL"/>
    <n v="300000"/>
    <n v="444000"/>
    <n v="290000"/>
    <n v="444000"/>
  </r>
  <r>
    <s v="2023"/>
    <x v="0"/>
    <x v="0"/>
    <x v="1"/>
    <x v="8"/>
    <s v="2 - Poder Ejecutivo"/>
    <s v="0215 - MINISTERIO DE LA MUJER"/>
    <s v="0001 - MINISTERIO DE LA MUJER"/>
    <x v="0"/>
    <x v="0"/>
    <x v="31"/>
    <s v="2.6 - BIENES MUEBLES, INMUEBLES E INTANGIBLES"/>
    <s v="2.6.5 - MAQUINARIA, OTROS EQUIPOS Y HERRAMIENTAS"/>
    <s v="N"/>
    <s v="00 - N/A"/>
    <s v="10 - FONDO GENERAL"/>
    <s v="(en blanco)"/>
    <s v="99 - MULTIPROVINCIAL"/>
    <n v="75000"/>
    <n v="93810"/>
    <n v="168900"/>
    <n v="93810"/>
  </r>
  <r>
    <s v="2023"/>
    <x v="0"/>
    <x v="0"/>
    <x v="1"/>
    <x v="8"/>
    <s v="2 - Poder Ejecutivo"/>
    <s v="0215 - MINISTERIO DE LA MUJER"/>
    <s v="0001 - MINISTERIO DE LA MUJER"/>
    <x v="0"/>
    <x v="0"/>
    <x v="31"/>
    <s v="2.6 - BIENES MUEBLES, INMUEBLES E INTANGIBLES"/>
    <s v="2.6.5 - MAQUINARIA, OTROS EQUIPOS Y HERRAMIENTAS"/>
    <s v="N"/>
    <s v="00 - N/A"/>
    <s v="10 - FONDO GENERAL"/>
    <s v="(en blanco)"/>
    <s v="99 - MULTIPROVINCIAL"/>
    <n v="250000"/>
    <n v="432930.99"/>
    <n v="250000"/>
    <n v="432930.99"/>
  </r>
  <r>
    <s v="2023"/>
    <x v="0"/>
    <x v="0"/>
    <x v="1"/>
    <x v="8"/>
    <s v="2 - Poder Ejecutivo"/>
    <s v="0215 - MINISTERIO DE LA MUJER"/>
    <s v="0001 - MINISTERIO DE LA MUJER"/>
    <x v="0"/>
    <x v="0"/>
    <x v="31"/>
    <s v="2.6 - BIENES MUEBLES, INMUEBLES E INTANGIBLES"/>
    <s v="2.6.5 - MAQUINARIA, OTROS EQUIPOS Y HERRAMIENTAS"/>
    <s v="N"/>
    <s v="00 - N/A"/>
    <s v="10 - FONDO GENERAL"/>
    <s v="(en blanco)"/>
    <s v="99 - MULTIPROVINCIAL"/>
    <n v="50000"/>
    <n v="13546.85"/>
    <n v="50000"/>
    <n v="13546.85"/>
  </r>
  <r>
    <s v="2023"/>
    <x v="0"/>
    <x v="0"/>
    <x v="1"/>
    <x v="8"/>
    <s v="2 - Poder Ejecutivo"/>
    <s v="0215 - MINISTERIO DE LA MUJER"/>
    <s v="0001 - MINISTERIO DE LA MUJER"/>
    <x v="0"/>
    <x v="0"/>
    <x v="31"/>
    <s v="2.6 - BIENES MUEBLES, INMUEBLES E INTANGIBLES"/>
    <s v="2.6.5 - MAQUINARIA, OTROS EQUIPOS Y HERRAMIENTAS"/>
    <s v="N"/>
    <s v="00 - N/A"/>
    <s v="70 - DONACION EXTERNA"/>
    <s v="(en blanco)"/>
    <s v="99 - MULTIPROVINCIAL"/>
    <n v="0"/>
    <n v="241432.53"/>
    <n v="260000"/>
    <n v="0"/>
  </r>
  <r>
    <s v="2023"/>
    <x v="0"/>
    <x v="0"/>
    <x v="1"/>
    <x v="8"/>
    <s v="2 - Poder Ejecutivo"/>
    <s v="0215 - MINISTERIO DE LA MUJER"/>
    <s v="0001 - MINISTERIO DE LA MUJER"/>
    <x v="0"/>
    <x v="0"/>
    <x v="31"/>
    <s v="2.6 - BIENES MUEBLES, INMUEBLES E INTANGIBLES"/>
    <s v="2.6.5 - MAQUINARIA, OTROS EQUIPOS Y HERRAMIENTAS"/>
    <s v="N"/>
    <s v="00 - N/A"/>
    <s v="70 - DONACION EXTERNA"/>
    <s v="(en blanco)"/>
    <s v="99 - MULTIPROVINCIAL"/>
    <n v="0"/>
    <n v="190000"/>
    <n v="190000"/>
    <n v="0"/>
  </r>
  <r>
    <s v="2023"/>
    <x v="0"/>
    <x v="0"/>
    <x v="1"/>
    <x v="8"/>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0"/>
    <n v="1375331"/>
    <n v="0"/>
  </r>
  <r>
    <s v="2023"/>
    <x v="0"/>
    <x v="0"/>
    <x v="1"/>
    <x v="8"/>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738680"/>
  </r>
  <r>
    <s v="2023"/>
    <x v="0"/>
    <x v="0"/>
    <x v="1"/>
    <x v="8"/>
    <s v="2 - Poder Ejecutivo"/>
    <s v="0215 - MINISTERIO DE LA MUJER"/>
    <s v="0001 - MINISTERIO DE LA MUJER"/>
    <x v="0"/>
    <x v="0"/>
    <x v="31"/>
    <s v="2.7 - OBRAS"/>
    <s v="2.7.1 - OBRAS EN EDIFICACIONES"/>
    <s v="N"/>
    <s v="00 - N/A"/>
    <s v="10 - FONDO GENERAL"/>
    <s v="(en blanco)"/>
    <s v="99 - MULTIPROVINCIAL"/>
    <n v="0"/>
    <n v="15412682.27"/>
    <n v="15290237"/>
    <n v="8604453.3300000001"/>
  </r>
  <r>
    <s v="2023"/>
    <x v="0"/>
    <x v="0"/>
    <x v="1"/>
    <x v="8"/>
    <s v="2 - Poder Ejecutivo"/>
    <s v="0215 - MINISTERIO DE LA MUJER"/>
    <s v="0001 - MINISTERIO DE LA MUJER"/>
    <x v="0"/>
    <x v="0"/>
    <x v="31"/>
    <s v="2.7 - OBRAS"/>
    <s v="2.7.1 - OBRAS EN EDIFICACIONES"/>
    <s v="N"/>
    <s v="00 - N/A"/>
    <s v="10 - FONDO GENERAL"/>
    <s v="(en blanco)"/>
    <s v="99 - MULTIPROVINCIAL"/>
    <n v="0"/>
    <n v="0"/>
    <n v="370524"/>
    <n v="0"/>
  </r>
  <r>
    <s v="2023"/>
    <x v="0"/>
    <x v="0"/>
    <x v="1"/>
    <x v="8"/>
    <s v="2 - Poder Ejecutivo"/>
    <s v="0215 - MINISTERIO DE LA MUJER"/>
    <s v="0001 - MINISTERIO DE LA MUJER"/>
    <x v="0"/>
    <x v="0"/>
    <x v="31"/>
    <s v="2.7 - OBRAS"/>
    <s v="2.7.1 - OBRAS EN EDIFICACIONES"/>
    <s v="N"/>
    <s v="00 - N/A"/>
    <s v="70 - DONACION EXTERNA"/>
    <s v="(en blanco)"/>
    <s v="99 - MULTIPROVINCIAL"/>
    <n v="0"/>
    <n v="0"/>
    <n v="5051000"/>
    <n v="0"/>
  </r>
  <r>
    <s v="2023"/>
    <x v="0"/>
    <x v="0"/>
    <x v="1"/>
    <x v="8"/>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3416364"/>
    <n v="0"/>
  </r>
  <r>
    <s v="2023"/>
    <x v="0"/>
    <x v="0"/>
    <x v="1"/>
    <x v="8"/>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7142818"/>
    <n v="0"/>
  </r>
  <r>
    <s v="2023"/>
    <x v="0"/>
    <x v="0"/>
    <x v="1"/>
    <x v="8"/>
    <s v="2 - Poder Ejecutivo"/>
    <s v="0215 - MINISTERIO DE LA MUJER"/>
    <s v="0001 - MINISTERIO DE LA MUJER"/>
    <x v="1"/>
    <x v="5"/>
    <x v="42"/>
    <s v="2.6 - BIENES MUEBLES, INMUEBLES E INTANGIBLES"/>
    <s v="2.6.1 - MOBILIARIO Y EQUIPO"/>
    <s v="N"/>
    <s v="00 - N/A"/>
    <s v="10 - FONDO GENERAL"/>
    <s v="(en blanco)"/>
    <s v="99 - MULTIPROVINCIAL"/>
    <n v="500000"/>
    <n v="10047.81"/>
    <n v="250000"/>
    <n v="0"/>
  </r>
  <r>
    <s v="2023"/>
    <x v="0"/>
    <x v="0"/>
    <x v="1"/>
    <x v="8"/>
    <s v="2 - Poder Ejecutivo"/>
    <s v="0215 - MINISTERIO DE LA MUJER"/>
    <s v="0001 - MINISTERIO DE LA MUJER"/>
    <x v="1"/>
    <x v="5"/>
    <x v="42"/>
    <s v="2.6 - BIENES MUEBLES, INMUEBLES E INTANGIBLES"/>
    <s v="2.6.1 - MOBILIARIO Y EQUIPO"/>
    <s v="N"/>
    <s v="00 - N/A"/>
    <s v="10 - FONDO GENERAL"/>
    <s v="(en blanco)"/>
    <s v="99 - MULTIPROVINCIAL"/>
    <n v="3800000"/>
    <n v="2802677.2800000003"/>
    <n v="3100000"/>
    <n v="1010676.4199999999"/>
  </r>
  <r>
    <s v="2023"/>
    <x v="0"/>
    <x v="0"/>
    <x v="1"/>
    <x v="8"/>
    <s v="2 - Poder Ejecutivo"/>
    <s v="0215 - MINISTERIO DE LA MUJER"/>
    <s v="0001 - MINISTERIO DE LA MUJER"/>
    <x v="1"/>
    <x v="5"/>
    <x v="42"/>
    <s v="2.6 - BIENES MUEBLES, INMUEBLES E INTANGIBLES"/>
    <s v="2.6.1 - MOBILIARIO Y EQUIPO"/>
    <s v="N"/>
    <s v="00 - N/A"/>
    <s v="10 - FONDO GENERAL"/>
    <s v="(en blanco)"/>
    <s v="99 - MULTIPROVINCIAL"/>
    <n v="0"/>
    <n v="14998.98"/>
    <n v="100000"/>
    <n v="14998.98"/>
  </r>
  <r>
    <s v="2023"/>
    <x v="0"/>
    <x v="0"/>
    <x v="1"/>
    <x v="8"/>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200000"/>
    <n v="133265"/>
  </r>
  <r>
    <s v="2023"/>
    <x v="0"/>
    <x v="0"/>
    <x v="1"/>
    <x v="8"/>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0"/>
    <n v="100000"/>
    <n v="0"/>
  </r>
  <r>
    <s v="2023"/>
    <x v="0"/>
    <x v="0"/>
    <x v="1"/>
    <x v="8"/>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8"/>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8"/>
    <s v="2 - Poder Ejecutivo"/>
    <s v="0215 - MINISTERIO DE LA MUJER"/>
    <s v="0001 - MINISTERIO DE LA MUJER"/>
    <x v="1"/>
    <x v="13"/>
    <x v="39"/>
    <s v="2.6 - BIENES MUEBLES, INMUEBLES E INTANGIBLES"/>
    <s v="2.6.1 - MOBILIARIO Y EQUIPO"/>
    <s v="N"/>
    <s v="00 - N/A"/>
    <s v="10 - FONDO GENERAL"/>
    <s v="(en blanco)"/>
    <s v="99 - MULTIPROVINCIAL"/>
    <n v="50000"/>
    <n v="0"/>
    <n v="50000"/>
    <n v="0"/>
  </r>
  <r>
    <s v="2023"/>
    <x v="0"/>
    <x v="0"/>
    <x v="1"/>
    <x v="8"/>
    <s v="2 - Poder Ejecutivo"/>
    <s v="0215 - MINISTERIO DE LA MUJER"/>
    <s v="0001 - MINISTERIO DE LA MUJER"/>
    <x v="1"/>
    <x v="13"/>
    <x v="39"/>
    <s v="2.6 - BIENES MUEBLES, INMUEBLES E INTANGIBLES"/>
    <s v="2.6.1 - MOBILIARIO Y EQUIPO"/>
    <s v="N"/>
    <s v="00 - N/A"/>
    <s v="10 - FONDO GENERAL"/>
    <s v="(en blanco)"/>
    <s v="99 - MULTIPROVINCIAL"/>
    <n v="261058"/>
    <n v="0"/>
    <n v="261058"/>
    <n v="0"/>
  </r>
  <r>
    <s v="2023"/>
    <x v="0"/>
    <x v="0"/>
    <x v="1"/>
    <x v="8"/>
    <s v="2 - Poder Ejecutivo"/>
    <s v="0215 - MINISTERIO DE LA MUJER"/>
    <s v="0001 - MINISTERIO DE LA MUJER"/>
    <x v="1"/>
    <x v="13"/>
    <x v="39"/>
    <s v="2.6 - BIENES MUEBLES, INMUEBLES E INTANGIBLES"/>
    <s v="2.6.5 - MAQUINARIA, OTROS EQUIPOS Y HERRAMIENTAS"/>
    <s v="N"/>
    <s v="00 - N/A"/>
    <s v="70 - DONACION EXTERNA"/>
    <s v="(en blanco)"/>
    <s v="99 - MULTIPROVINCIAL"/>
    <n v="3416364"/>
    <n v="0"/>
    <n v="0"/>
    <n v="0"/>
  </r>
  <r>
    <s v="2023"/>
    <x v="0"/>
    <x v="0"/>
    <x v="1"/>
    <x v="8"/>
    <s v="2 - Poder Ejecutivo"/>
    <s v="0215 - MINISTERIO DE LA MUJER"/>
    <s v="0001 - MINISTERIO DE LA MUJER"/>
    <x v="1"/>
    <x v="13"/>
    <x v="39"/>
    <s v="2.6 - BIENES MUEBLES, INMUEBLES E INTANGIBLES"/>
    <s v="2.6.5 - MAQUINARIA, OTROS EQUIPOS Y HERRAMIENTAS"/>
    <s v="N"/>
    <s v="00 - N/A"/>
    <s v="70 - DONACION EXTERNA"/>
    <s v="(en blanco)"/>
    <s v="99 - MULTIPROVINCIAL"/>
    <n v="70266335"/>
    <n v="0"/>
    <n v="0"/>
    <n v="0"/>
  </r>
  <r>
    <s v="2023"/>
    <x v="0"/>
    <x v="0"/>
    <x v="1"/>
    <x v="8"/>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8"/>
    <s v="2 - Poder Ejecutivo"/>
    <s v="0215 - MINISTERIO DE LA MUJER"/>
    <s v="0001 - MINISTERIO DE LA MUJER"/>
    <x v="1"/>
    <x v="13"/>
    <x v="39"/>
    <s v="2.7 - OBRAS"/>
    <s v="2.7.1 - OBRAS EN EDIFICACIONES"/>
    <s v="N"/>
    <s v="00 - N/A"/>
    <s v="10 - FONDO GENERAL"/>
    <s v="(en blanco)"/>
    <s v="99 - MULTIPROVINCIAL"/>
    <n v="0"/>
    <n v="0"/>
    <n v="12769544"/>
    <n v="0"/>
  </r>
  <r>
    <s v="2023"/>
    <x v="0"/>
    <x v="0"/>
    <x v="1"/>
    <x v="8"/>
    <s v="2 - Poder Ejecutivo"/>
    <s v="0215 - MINISTERIO DE LA MUJER"/>
    <s v="0001 - MINISTERIO DE LA MUJER"/>
    <x v="1"/>
    <x v="13"/>
    <x v="63"/>
    <s v="2.6 - BIENES MUEBLES, INMUEBLES E INTANGIBLES"/>
    <s v="2.6.1 - MOBILIARIO Y EQUIPO"/>
    <s v="N"/>
    <s v="00 - N/A"/>
    <s v="10 - FONDO GENERAL"/>
    <s v="(en blanco)"/>
    <s v="99 - MULTIPROVINCIAL"/>
    <n v="0"/>
    <n v="1211647.74"/>
    <n v="650000"/>
    <n v="683018.53"/>
  </r>
  <r>
    <s v="2023"/>
    <x v="0"/>
    <x v="0"/>
    <x v="1"/>
    <x v="8"/>
    <s v="2 - Poder Ejecutivo"/>
    <s v="0215 - MINISTERIO DE LA MUJER"/>
    <s v="0001 - MINISTERIO DE LA MUJER"/>
    <x v="1"/>
    <x v="13"/>
    <x v="63"/>
    <s v="2.6 - BIENES MUEBLES, INMUEBLES E INTANGIBLES"/>
    <s v="2.6.1 - MOBILIARIO Y EQUIPO"/>
    <s v="N"/>
    <s v="00 - N/A"/>
    <s v="10 - FONDO GENERAL"/>
    <s v="(en blanco)"/>
    <s v="99 - MULTIPROVINCIAL"/>
    <n v="0"/>
    <n v="0"/>
    <n v="449296"/>
    <n v="0"/>
  </r>
  <r>
    <s v="2023"/>
    <x v="0"/>
    <x v="0"/>
    <x v="1"/>
    <x v="8"/>
    <s v="2 - Poder Ejecutivo"/>
    <s v="0215 - MINISTERIO DE LA MUJER"/>
    <s v="0001 - MINISTERIO DE LA MUJER"/>
    <x v="1"/>
    <x v="13"/>
    <x v="63"/>
    <s v="2.6 - BIENES MUEBLES, INMUEBLES E INTANGIBLES"/>
    <s v="2.6.1 - MOBILIARIO Y EQUIPO"/>
    <s v="N"/>
    <s v="00 - N/A"/>
    <s v="10 - FONDO GENERAL"/>
    <s v="(en blanco)"/>
    <s v="99 - MULTIPROVINCIAL"/>
    <n v="0"/>
    <n v="3143691.17"/>
    <n v="3277692"/>
    <n v="718002.27"/>
  </r>
  <r>
    <s v="2023"/>
    <x v="0"/>
    <x v="0"/>
    <x v="1"/>
    <x v="8"/>
    <s v="2 - Poder Ejecutivo"/>
    <s v="0215 - MINISTERIO DE LA MUJER"/>
    <s v="0001 - MINISTERIO DE LA MUJER"/>
    <x v="1"/>
    <x v="13"/>
    <x v="63"/>
    <s v="2.6 - BIENES MUEBLES, INMUEBLES E INTANGIBLES"/>
    <s v="2.6.1 - MOBILIARIO Y EQUIPO"/>
    <s v="N"/>
    <s v="00 - N/A"/>
    <s v="10 - FONDO GENERAL"/>
    <s v="(en blanco)"/>
    <s v="99 - MULTIPROVINCIAL"/>
    <n v="0"/>
    <n v="37649.08"/>
    <n v="16000"/>
    <n v="37649.08"/>
  </r>
  <r>
    <s v="2023"/>
    <x v="0"/>
    <x v="0"/>
    <x v="1"/>
    <x v="8"/>
    <s v="2 - Poder Ejecutivo"/>
    <s v="0215 - MINISTERIO DE LA MUJER"/>
    <s v="0001 - MINISTERIO DE LA MUJER"/>
    <x v="1"/>
    <x v="13"/>
    <x v="63"/>
    <s v="2.6 - BIENES MUEBLES, INMUEBLES E INTANGIBLES"/>
    <s v="2.6.1 - MOBILIARIO Y EQUIPO"/>
    <s v="N"/>
    <s v="00 - N/A"/>
    <s v="70 - DONACION EXTERNA"/>
    <s v="(en blanco)"/>
    <s v="99 - MULTIPROVINCIAL"/>
    <n v="0"/>
    <n v="4470317.3500000006"/>
    <n v="12580755"/>
    <n v="1001829.48"/>
  </r>
  <r>
    <s v="2023"/>
    <x v="0"/>
    <x v="0"/>
    <x v="1"/>
    <x v="8"/>
    <s v="2 - Poder Ejecutivo"/>
    <s v="0215 - MINISTERIO DE LA MUJER"/>
    <s v="0001 - MINISTERIO DE LA MUJER"/>
    <x v="1"/>
    <x v="13"/>
    <x v="63"/>
    <s v="2.6 - BIENES MUEBLES, INMUEBLES E INTANGIBLES"/>
    <s v="2.6.1 - MOBILIARIO Y EQUIPO"/>
    <s v="N"/>
    <s v="00 - N/A"/>
    <s v="70 - DONACION EXTERNA"/>
    <s v="(en blanco)"/>
    <s v="99 - MULTIPROVINCIAL"/>
    <n v="0"/>
    <n v="6092839.0999999996"/>
    <n v="19013775"/>
    <n v="5999345.3900000006"/>
  </r>
  <r>
    <s v="2023"/>
    <x v="0"/>
    <x v="0"/>
    <x v="1"/>
    <x v="8"/>
    <s v="2 - Poder Ejecutivo"/>
    <s v="0215 - MINISTERIO DE LA MUJER"/>
    <s v="0001 - MINISTERIO DE LA MUJER"/>
    <x v="1"/>
    <x v="13"/>
    <x v="63"/>
    <s v="2.6 - BIENES MUEBLES, INMUEBLES E INTANGIBLES"/>
    <s v="2.6.1 - MOBILIARIO Y EQUIPO"/>
    <s v="N"/>
    <s v="00 - N/A"/>
    <s v="70 - DONACION EXTERNA"/>
    <s v="(en blanco)"/>
    <s v="99 - MULTIPROVINCIAL"/>
    <n v="0"/>
    <n v="0"/>
    <n v="424446"/>
    <n v="0"/>
  </r>
  <r>
    <s v="2023"/>
    <x v="0"/>
    <x v="0"/>
    <x v="1"/>
    <x v="8"/>
    <s v="2 - Poder Ejecutivo"/>
    <s v="0215 - MINISTERIO DE LA MUJER"/>
    <s v="0001 - MINISTERIO DE LA MUJER"/>
    <x v="1"/>
    <x v="13"/>
    <x v="63"/>
    <s v="2.6 - BIENES MUEBLES, INMUEBLES E INTANGIBLES"/>
    <s v="2.6.1 - MOBILIARIO Y EQUIPO"/>
    <s v="N"/>
    <s v="00 - N/A"/>
    <s v="70 - DONACION EXTERNA"/>
    <s v="(en blanco)"/>
    <s v="99 - MULTIPROVINCIAL"/>
    <n v="0"/>
    <n v="46728.56"/>
    <n v="47000"/>
    <n v="46728.56"/>
  </r>
  <r>
    <s v="2023"/>
    <x v="0"/>
    <x v="0"/>
    <x v="1"/>
    <x v="8"/>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8"/>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8"/>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8"/>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744124.57000000007"/>
    <n v="857872"/>
    <n v="530319.64"/>
  </r>
  <r>
    <s v="2023"/>
    <x v="0"/>
    <x v="0"/>
    <x v="1"/>
    <x v="8"/>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8"/>
    <s v="2 - Poder Ejecutivo"/>
    <s v="0215 - MINISTERIO DE LA MUJER"/>
    <s v="0001 - MINISTERIO DE LA MUJER"/>
    <x v="1"/>
    <x v="13"/>
    <x v="63"/>
    <s v="2.6 - BIENES MUEBLES, INMUEBLES E INTANGIBLES"/>
    <s v="2.6.5 - MAQUINARIA, OTROS EQUIPOS Y HERRAMIENTAS"/>
    <s v="N"/>
    <s v="00 - N/A"/>
    <s v="10 - FONDO GENERAL"/>
    <s v="(en blanco)"/>
    <s v="99 - MULTIPROVINCIAL"/>
    <n v="0"/>
    <n v="99468.34"/>
    <n v="100000"/>
    <n v="0"/>
  </r>
  <r>
    <s v="2023"/>
    <x v="0"/>
    <x v="0"/>
    <x v="1"/>
    <x v="8"/>
    <s v="2 - Poder Ejecutivo"/>
    <s v="0215 - MINISTERIO DE LA MUJER"/>
    <s v="0001 - MINISTERIO DE LA MUJER"/>
    <x v="1"/>
    <x v="13"/>
    <x v="63"/>
    <s v="2.6 - BIENES MUEBLES, INMUEBLES E INTANGIBLES"/>
    <s v="2.6.5 - MAQUINARIA, OTROS EQUIPOS Y HERRAMIENTAS"/>
    <s v="N"/>
    <s v="00 - N/A"/>
    <s v="10 - FONDO GENERAL"/>
    <s v="(en blanco)"/>
    <s v="99 - MULTIPROVINCIAL"/>
    <n v="0"/>
    <n v="79760.45"/>
    <n v="80000"/>
    <n v="0"/>
  </r>
  <r>
    <s v="2023"/>
    <x v="0"/>
    <x v="0"/>
    <x v="1"/>
    <x v="8"/>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708566.4"/>
    <n v="1743263"/>
    <n v="0"/>
  </r>
  <r>
    <s v="2023"/>
    <x v="0"/>
    <x v="0"/>
    <x v="1"/>
    <x v="8"/>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554366.42000000004"/>
    <n v="1181580"/>
    <n v="0"/>
  </r>
  <r>
    <s v="2023"/>
    <x v="0"/>
    <x v="0"/>
    <x v="1"/>
    <x v="8"/>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8"/>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8"/>
    <s v="2 - Poder Ejecutivo"/>
    <s v="0215 - MINISTERIO DE LA MUJER"/>
    <s v="0001 - MINISTERIO DE LA MUJER"/>
    <x v="1"/>
    <x v="13"/>
    <x v="63"/>
    <s v="2.7 - OBRAS"/>
    <s v="2.7.1 - OBRAS EN EDIFICACIONES"/>
    <s v="N"/>
    <s v="00 - N/A"/>
    <s v="10 - FONDO GENERAL"/>
    <s v="(en blanco)"/>
    <s v="99 - MULTIPROVINCIAL"/>
    <n v="0"/>
    <n v="0"/>
    <n v="3699000"/>
    <n v="0"/>
  </r>
  <r>
    <s v="2023"/>
    <x v="0"/>
    <x v="0"/>
    <x v="1"/>
    <x v="8"/>
    <s v="2 - Poder Ejecutivo"/>
    <s v="0216 - MINISTERIO DE CULTURA"/>
    <s v="0001 - MINISTERIO DE CULTURA"/>
    <x v="1"/>
    <x v="6"/>
    <x v="13"/>
    <s v="2.6 - BIENES MUEBLES, INMUEBLES E INTANGIBLES"/>
    <s v="2.6.1 - MOBILIARIO Y EQUIPO"/>
    <s v="N"/>
    <s v="00 - N/A"/>
    <s v="10 - FONDO GENERAL"/>
    <s v="(en blanco)"/>
    <s v="99 - MULTIPROVINCIAL"/>
    <n v="4600000"/>
    <n v="3984163.4299999992"/>
    <n v="7447000"/>
    <n v="2481950.4700000002"/>
  </r>
  <r>
    <s v="2023"/>
    <x v="0"/>
    <x v="0"/>
    <x v="1"/>
    <x v="8"/>
    <s v="2 - Poder Ejecutivo"/>
    <s v="0216 - MINISTERIO DE CULTURA"/>
    <s v="0001 - MINISTERIO DE CULTURA"/>
    <x v="1"/>
    <x v="6"/>
    <x v="13"/>
    <s v="2.6 - BIENES MUEBLES, INMUEBLES E INTANGIBLES"/>
    <s v="2.6.1 - MOBILIARIO Y EQUIPO"/>
    <s v="N"/>
    <s v="00 - N/A"/>
    <s v="10 - FONDO GENERAL"/>
    <s v="(en blanco)"/>
    <s v="99 - MULTIPROVINCIAL"/>
    <n v="2000000"/>
    <n v="1039096.99"/>
    <n v="5500000"/>
    <n v="988741.46000000008"/>
  </r>
  <r>
    <s v="2023"/>
    <x v="0"/>
    <x v="0"/>
    <x v="1"/>
    <x v="8"/>
    <s v="2 - Poder Ejecutivo"/>
    <s v="0216 - MINISTERIO DE CULTURA"/>
    <s v="0001 - MINISTERIO DE CULTURA"/>
    <x v="1"/>
    <x v="6"/>
    <x v="13"/>
    <s v="2.6 - BIENES MUEBLES, INMUEBLES E INTANGIBLES"/>
    <s v="2.6.1 - MOBILIARIO Y EQUIPO"/>
    <s v="N"/>
    <s v="00 - N/A"/>
    <s v="10 - FONDO GENERAL"/>
    <s v="(en blanco)"/>
    <s v="99 - MULTIPROVINCIAL"/>
    <n v="1000000"/>
    <n v="86983.18"/>
    <n v="200000"/>
    <n v="51023.199999999997"/>
  </r>
  <r>
    <s v="2023"/>
    <x v="0"/>
    <x v="0"/>
    <x v="1"/>
    <x v="8"/>
    <s v="2 - Poder Ejecutivo"/>
    <s v="0216 - MINISTERIO DE CULTURA"/>
    <s v="0001 - MINISTERIO DE CULTURA"/>
    <x v="1"/>
    <x v="6"/>
    <x v="13"/>
    <s v="2.6 - BIENES MUEBLES, INMUEBLES E INTANGIBLES"/>
    <s v="2.6.1 - MOBILIARIO Y EQUIPO"/>
    <s v="N"/>
    <s v="00 - N/A"/>
    <s v="10 - FONDO GENERAL"/>
    <s v="(en blanco)"/>
    <s v="99 - MULTIPROVINCIAL"/>
    <n v="100000"/>
    <n v="136200"/>
    <n v="240000"/>
    <n v="136200"/>
  </r>
  <r>
    <s v="2023"/>
    <x v="0"/>
    <x v="0"/>
    <x v="1"/>
    <x v="8"/>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1000000"/>
    <n v="1648083.27"/>
    <n v="3000000"/>
    <n v="779493.25"/>
  </r>
  <r>
    <s v="2023"/>
    <x v="0"/>
    <x v="0"/>
    <x v="1"/>
    <x v="8"/>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1470000"/>
    <n v="4593.66"/>
    <n v="120000"/>
    <n v="0"/>
  </r>
  <r>
    <s v="2023"/>
    <x v="0"/>
    <x v="0"/>
    <x v="1"/>
    <x v="8"/>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1500000"/>
    <n v="634207.25"/>
    <n v="1150000"/>
    <n v="631417.72"/>
  </r>
  <r>
    <s v="2023"/>
    <x v="0"/>
    <x v="0"/>
    <x v="1"/>
    <x v="8"/>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0"/>
    <n v="0"/>
  </r>
  <r>
    <s v="2023"/>
    <x v="0"/>
    <x v="0"/>
    <x v="1"/>
    <x v="8"/>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500000"/>
    <n v="38085.42"/>
    <n v="100000"/>
    <n v="38085.42"/>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1050000"/>
    <n v="358938.35"/>
    <n v="640000"/>
    <n v="310912.34999999998"/>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3000000"/>
    <n v="0"/>
    <n v="3300000"/>
    <n v="0"/>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0"/>
    <n v="0.01"/>
    <n v="225000"/>
    <n v="0"/>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133253"/>
    <n v="335813.83999999997"/>
    <n v="533253"/>
    <n v="225380"/>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0"/>
    <n v="0"/>
    <n v="200000"/>
    <n v="0"/>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300000"/>
    <n v="153375.72"/>
    <n v="433820"/>
    <n v="153375.72"/>
  </r>
  <r>
    <s v="2023"/>
    <x v="0"/>
    <x v="0"/>
    <x v="1"/>
    <x v="8"/>
    <s v="2 - Poder Ejecutivo"/>
    <s v="0216 - MINISTERIO DE CULTURA"/>
    <s v="0001 - MINISTERIO DE CULTURA"/>
    <x v="1"/>
    <x v="6"/>
    <x v="13"/>
    <s v="2.6 - BIENES MUEBLES, INMUEBLES E INTANGIBLES"/>
    <s v="2.6.5 - MAQUINARIA, OTROS EQUIPOS Y HERRAMIENTAS"/>
    <s v="N"/>
    <s v="00 - N/A"/>
    <s v="10 - FONDO GENERAL"/>
    <s v="(en blanco)"/>
    <s v="99 - MULTIPROVINCIAL"/>
    <n v="30000"/>
    <n v="0"/>
    <n v="55000"/>
    <n v="0"/>
  </r>
  <r>
    <s v="2023"/>
    <x v="0"/>
    <x v="0"/>
    <x v="1"/>
    <x v="8"/>
    <s v="2 - Poder Ejecutivo"/>
    <s v="0216 - MINISTERIO DE CULTURA"/>
    <s v="0001 - MINISTERIO DE CULTURA"/>
    <x v="1"/>
    <x v="6"/>
    <x v="13"/>
    <s v="2.6 - BIENES MUEBLES, INMUEBLES E INTANGIBLES"/>
    <s v="2.6.6 - EQUIPOS DE DEFENSA Y SEGURIDAD"/>
    <s v="N"/>
    <s v="00 - N/A"/>
    <s v="10 - FONDO GENERAL"/>
    <s v="(en blanco)"/>
    <s v="99 - MULTIPROVINCIAL"/>
    <n v="0"/>
    <n v="179607.79"/>
    <n v="200000"/>
    <n v="0"/>
  </r>
  <r>
    <s v="2023"/>
    <x v="0"/>
    <x v="0"/>
    <x v="1"/>
    <x v="8"/>
    <s v="2 - Poder Ejecutivo"/>
    <s v="0216 - MINISTERIO DE CULTURA"/>
    <s v="0001 - MINISTERIO DE CULTURA"/>
    <x v="1"/>
    <x v="6"/>
    <x v="13"/>
    <s v="2.7 - OBRAS"/>
    <s v="2.7.1 - OBRAS EN EDIFICACIONES"/>
    <s v="N"/>
    <s v="00 - N/A"/>
    <s v="10 - FONDO GENERAL"/>
    <s v="(en blanco)"/>
    <s v="99 - MULTIPROVINCIAL"/>
    <n v="0"/>
    <n v="39433101.929999992"/>
    <n v="39497204"/>
    <n v="2909946.7800000003"/>
  </r>
  <r>
    <s v="2023"/>
    <x v="0"/>
    <x v="0"/>
    <x v="1"/>
    <x v="8"/>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80000"/>
    <n v="77833.27"/>
    <n v="97835"/>
    <n v="77833.26999999999"/>
  </r>
  <r>
    <s v="2023"/>
    <x v="0"/>
    <x v="0"/>
    <x v="1"/>
    <x v="8"/>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100000"/>
    <n v="699635.55"/>
    <n v="1852700"/>
    <n v="0"/>
  </r>
  <r>
    <s v="2023"/>
    <x v="0"/>
    <x v="0"/>
    <x v="1"/>
    <x v="8"/>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100000"/>
    <n v="0"/>
    <n v="100000"/>
    <n v="0"/>
  </r>
  <r>
    <s v="2023"/>
    <x v="0"/>
    <x v="0"/>
    <x v="1"/>
    <x v="8"/>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273000"/>
    <n v="0"/>
  </r>
  <r>
    <s v="2023"/>
    <x v="0"/>
    <x v="0"/>
    <x v="1"/>
    <x v="8"/>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0"/>
    <n v="38940"/>
    <n v="50500"/>
    <n v="0"/>
  </r>
  <r>
    <s v="2023"/>
    <x v="0"/>
    <x v="0"/>
    <x v="1"/>
    <x v="8"/>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8"/>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0"/>
    <n v="198830"/>
    <n v="182000"/>
    <n v="0"/>
  </r>
  <r>
    <s v="2023"/>
    <x v="0"/>
    <x v="0"/>
    <x v="1"/>
    <x v="8"/>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10000"/>
    <n v="0"/>
    <n v="10000"/>
    <n v="0"/>
  </r>
  <r>
    <s v="2023"/>
    <x v="0"/>
    <x v="0"/>
    <x v="1"/>
    <x v="8"/>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7935"/>
    <n v="0"/>
    <n v="7935"/>
    <n v="0"/>
  </r>
  <r>
    <s v="2023"/>
    <x v="0"/>
    <x v="0"/>
    <x v="1"/>
    <x v="8"/>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30000"/>
    <n v="4664.47"/>
    <n v="84000"/>
    <n v="0"/>
  </r>
  <r>
    <s v="2023"/>
    <x v="0"/>
    <x v="0"/>
    <x v="1"/>
    <x v="8"/>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0"/>
    <n v="63474.559999999998"/>
    <n v="65000"/>
    <n v="63474.559999999998"/>
  </r>
  <r>
    <s v="2023"/>
    <x v="0"/>
    <x v="0"/>
    <x v="1"/>
    <x v="8"/>
    <s v="2 - Poder Ejecutivo"/>
    <s v="0216 - MINISTERIO DE CULTURA"/>
    <s v="0003 - BIBLIOTECA NACIONAL PEDRO HENRÍQUEZ UREÑA"/>
    <x v="1"/>
    <x v="6"/>
    <x v="13"/>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8"/>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8"/>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8"/>
    <s v="2 - Poder Ejecutivo"/>
    <s v="0216 - MINISTERIO DE CULTURA"/>
    <s v="0005 - DIRECCIÓN GENERAL DE BELLAS ARTES"/>
    <x v="1"/>
    <x v="6"/>
    <x v="13"/>
    <s v="2.6 - BIENES MUEBLES, INMUEBLES E INTANGIBLES"/>
    <s v="2.6.1 - MOBILIARIO Y EQUIPO"/>
    <s v="N"/>
    <s v="00 - N/A"/>
    <s v="10 - FONDO GENERAL"/>
    <s v="(en blanco)"/>
    <s v="99 - MULTIPROVINCIAL"/>
    <n v="3000000"/>
    <n v="497751.25"/>
    <n v="703600"/>
    <n v="493031.25"/>
  </r>
  <r>
    <s v="2023"/>
    <x v="0"/>
    <x v="0"/>
    <x v="1"/>
    <x v="8"/>
    <s v="2 - Poder Ejecutivo"/>
    <s v="0216 - MINISTERIO DE CULTURA"/>
    <s v="0005 - DIRECCIÓN GENERAL DE BELLAS ARTES"/>
    <x v="1"/>
    <x v="6"/>
    <x v="13"/>
    <s v="2.6 - BIENES MUEBLES, INMUEBLES E INTANGIBLES"/>
    <s v="2.6.1 - MOBILIARIO Y EQUIPO"/>
    <s v="N"/>
    <s v="00 - N/A"/>
    <s v="10 - FONDO GENERAL"/>
    <s v="(en blanco)"/>
    <s v="99 - MULTIPROVINCIAL"/>
    <n v="3000000"/>
    <n v="1580147.8399999999"/>
    <n v="1952200"/>
    <n v="409627.88999999996"/>
  </r>
  <r>
    <s v="2023"/>
    <x v="0"/>
    <x v="0"/>
    <x v="1"/>
    <x v="8"/>
    <s v="2 - Poder Ejecutivo"/>
    <s v="0216 - MINISTERIO DE CULTURA"/>
    <s v="0005 - DIRECCIÓN GENERAL DE BELLAS ARTES"/>
    <x v="1"/>
    <x v="6"/>
    <x v="13"/>
    <s v="2.6 - BIENES MUEBLES, INMUEBLES E INTANGIBLES"/>
    <s v="2.6.1 - MOBILIARIO Y EQUIPO"/>
    <s v="N"/>
    <s v="00 - N/A"/>
    <s v="10 - FONDO GENERAL"/>
    <s v="(en blanco)"/>
    <s v="99 - MULTIPROVINCIAL"/>
    <n v="1000000"/>
    <n v="380611.52"/>
    <n v="652000"/>
    <n v="257950.52"/>
  </r>
  <r>
    <s v="2023"/>
    <x v="0"/>
    <x v="0"/>
    <x v="1"/>
    <x v="8"/>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472569.01"/>
    <n v="659000"/>
    <n v="15875"/>
  </r>
  <r>
    <s v="2023"/>
    <x v="0"/>
    <x v="0"/>
    <x v="1"/>
    <x v="8"/>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5111.76"/>
    <n v="50200"/>
    <n v="5111.76"/>
  </r>
  <r>
    <s v="2023"/>
    <x v="0"/>
    <x v="0"/>
    <x v="1"/>
    <x v="8"/>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045081.24"/>
    <n v="1146000"/>
    <n v="314841.24"/>
  </r>
  <r>
    <s v="2023"/>
    <x v="0"/>
    <x v="0"/>
    <x v="1"/>
    <x v="8"/>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24780"/>
    <n v="27000"/>
    <n v="24780"/>
  </r>
  <r>
    <s v="2023"/>
    <x v="0"/>
    <x v="0"/>
    <x v="1"/>
    <x v="8"/>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2518028"/>
    <n v="2700000"/>
    <n v="0"/>
  </r>
  <r>
    <s v="2023"/>
    <x v="0"/>
    <x v="0"/>
    <x v="1"/>
    <x v="8"/>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0"/>
    <n v="5064.16"/>
    <n v="7500"/>
    <n v="0"/>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9676"/>
    <n v="20000"/>
    <n v="0"/>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0"/>
    <n v="2800"/>
    <n v="0"/>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0"/>
    <n v="18500"/>
    <n v="0"/>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779862"/>
    <n v="774000"/>
    <n v="779862"/>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43954.83"/>
    <n v="72800"/>
    <n v="0"/>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248514.52"/>
    <n v="445800"/>
    <n v="7694.4"/>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0"/>
    <n v="0"/>
    <n v="0"/>
  </r>
  <r>
    <s v="2023"/>
    <x v="0"/>
    <x v="0"/>
    <x v="1"/>
    <x v="8"/>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0"/>
    <n v="51120.26"/>
    <n v="70000"/>
    <n v="0"/>
  </r>
  <r>
    <s v="2023"/>
    <x v="0"/>
    <x v="0"/>
    <x v="1"/>
    <x v="8"/>
    <s v="2 - Poder Ejecutivo"/>
    <s v="0216 - MINISTERIO DE CULTURA"/>
    <s v="0005 - DIRECCIÓN GENERAL DE BELLAS ARTES"/>
    <x v="1"/>
    <x v="6"/>
    <x v="13"/>
    <s v="2.6 - BIENES MUEBLES, INMUEBLES E INTANGIBLES"/>
    <s v="2.6.6 - EQUIPOS DE DEFENSA Y SEGURIDAD"/>
    <s v="N"/>
    <s v="00 - N/A"/>
    <s v="10 - FONDO GENERAL"/>
    <s v="(en blanco)"/>
    <s v="99 - MULTIPROVINCIAL"/>
    <n v="0"/>
    <n v="24327.54"/>
    <n v="50000"/>
    <n v="0"/>
  </r>
  <r>
    <s v="2023"/>
    <x v="0"/>
    <x v="0"/>
    <x v="1"/>
    <x v="8"/>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81892"/>
    <n v="87500"/>
    <n v="0"/>
  </r>
  <r>
    <s v="2023"/>
    <x v="0"/>
    <x v="0"/>
    <x v="1"/>
    <x v="8"/>
    <s v="2 - Poder Ejecutivo"/>
    <s v="0216 - MINISTERIO DE CULTURA"/>
    <s v="0006 - DIRECCIÓN GENERAL DE MUSEOS"/>
    <x v="1"/>
    <x v="6"/>
    <x v="13"/>
    <s v="2.6 - BIENES MUEBLES, INMUEBLES E INTANGIBLES"/>
    <s v="2.6.1 - MOBILIARIO Y EQUIPO"/>
    <s v="N"/>
    <s v="00 - N/A"/>
    <s v="10 - FONDO GENERAL"/>
    <s v="(en blanco)"/>
    <s v="99 - MULTIPROVINCIAL"/>
    <n v="1000000"/>
    <n v="0"/>
    <n v="0"/>
    <n v="0"/>
  </r>
  <r>
    <s v="2023"/>
    <x v="0"/>
    <x v="0"/>
    <x v="1"/>
    <x v="8"/>
    <s v="2 - Poder Ejecutivo"/>
    <s v="0216 - MINISTERIO DE CULTURA"/>
    <s v="0006 - DIRECCIÓN GENERAL DE MUSEOS"/>
    <x v="1"/>
    <x v="6"/>
    <x v="13"/>
    <s v="2.6 - BIENES MUEBLES, INMUEBLES E INTANGIBLES"/>
    <s v="2.6.1 - MOBILIARIO Y EQUIPO"/>
    <s v="N"/>
    <s v="00 - N/A"/>
    <s v="10 - FONDO GENERAL"/>
    <s v="(en blanco)"/>
    <s v="99 - MULTIPROVINCIAL"/>
    <n v="50000"/>
    <n v="1438797.27"/>
    <n v="1488797.27"/>
    <n v="1438797.27"/>
  </r>
  <r>
    <s v="2023"/>
    <x v="0"/>
    <x v="0"/>
    <x v="1"/>
    <x v="8"/>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8"/>
    <s v="2 - Poder Ejecutivo"/>
    <s v="0216 - MINISTERIO DE CULTURA"/>
    <s v="0006 - DIRECCIÓN GENERAL DE MUSEOS"/>
    <x v="1"/>
    <x v="6"/>
    <x v="13"/>
    <s v="2.6 - BIENES MUEBLES, INMUEBLES E INTANGIBLES"/>
    <s v="2.6.5 - MAQUINARIA, OTROS EQUIPOS Y HERRAMIENTAS"/>
    <s v="N"/>
    <s v="00 - N/A"/>
    <s v="10 - FONDO GENERAL"/>
    <s v="(en blanco)"/>
    <s v="99 - MULTIPROVINCIAL"/>
    <n v="0"/>
    <n v="0"/>
    <n v="70800"/>
    <n v="0"/>
  </r>
  <r>
    <s v="2023"/>
    <x v="0"/>
    <x v="0"/>
    <x v="1"/>
    <x v="8"/>
    <s v="2 - Poder Ejecutivo"/>
    <s v="0216 - MINISTERIO DE CULTURA"/>
    <s v="0006 - DIRECCIÓN GENERAL DE MUSEOS"/>
    <x v="1"/>
    <x v="6"/>
    <x v="13"/>
    <s v="2.6 - BIENES MUEBLES, INMUEBLES E INTANGIBLES"/>
    <s v="2.6.6 - EQUIPOS DE DEFENSA Y SEGURIDAD"/>
    <s v="N"/>
    <s v="00 - N/A"/>
    <s v="10 - FONDO GENERAL"/>
    <s v="(en blanco)"/>
    <s v="99 - MULTIPROVINCIAL"/>
    <n v="0"/>
    <n v="0"/>
    <n v="135000"/>
    <n v="0"/>
  </r>
  <r>
    <s v="2023"/>
    <x v="0"/>
    <x v="0"/>
    <x v="1"/>
    <x v="8"/>
    <s v="2 - Poder Ejecutivo"/>
    <s v="0217 - MINISTERIO DE LA JUVENTUD"/>
    <s v="0001 - MINISTERIO DE LA JUVENTUD"/>
    <x v="1"/>
    <x v="2"/>
    <x v="3"/>
    <s v="2.6 - BIENES MUEBLES, INMUEBLES E INTANGIBLES"/>
    <s v="2.6.1 - MOBILIARIO Y EQUIPO"/>
    <s v="N"/>
    <s v="00 - N/A"/>
    <s v="10 - FONDO GENERAL"/>
    <s v="(en blanco)"/>
    <s v="99 - MULTIPROVINCIAL"/>
    <n v="1460000"/>
    <n v="1053293.1100000001"/>
    <n v="1155020.1200000001"/>
    <n v="1053293.1100000001"/>
  </r>
  <r>
    <s v="2023"/>
    <x v="0"/>
    <x v="0"/>
    <x v="1"/>
    <x v="8"/>
    <s v="2 - Poder Ejecutivo"/>
    <s v="0217 - MINISTERIO DE LA JUVENTUD"/>
    <s v="0001 - MINISTERIO DE LA JUVENTUD"/>
    <x v="1"/>
    <x v="2"/>
    <x v="3"/>
    <s v="2.6 - BIENES MUEBLES, INMUEBLES E INTANGIBLES"/>
    <s v="2.6.1 - MOBILIARIO Y EQUIPO"/>
    <s v="N"/>
    <s v="00 - N/A"/>
    <s v="10 - FONDO GENERAL"/>
    <s v="(en blanco)"/>
    <s v="99 - MULTIPROVINCIAL"/>
    <n v="2800000"/>
    <n v="2885553.22"/>
    <n v="3204908.07"/>
    <n v="2632874.5099999998"/>
  </r>
  <r>
    <s v="2023"/>
    <x v="0"/>
    <x v="0"/>
    <x v="1"/>
    <x v="8"/>
    <s v="2 - Poder Ejecutivo"/>
    <s v="0217 - MINISTERIO DE LA JUVENTUD"/>
    <s v="0001 - MINISTERIO DE LA JUVENTUD"/>
    <x v="1"/>
    <x v="2"/>
    <x v="3"/>
    <s v="2.6 - BIENES MUEBLES, INMUEBLES E INTANGIBLES"/>
    <s v="2.6.1 - MOBILIARIO Y EQUIPO"/>
    <s v="N"/>
    <s v="00 - N/A"/>
    <s v="10 - FONDO GENERAL"/>
    <s v="(en blanco)"/>
    <s v="99 - MULTIPROVINCIAL"/>
    <n v="176493"/>
    <n v="141982.32"/>
    <n v="144393.04999999999"/>
    <n v="141982.32"/>
  </r>
  <r>
    <s v="2023"/>
    <x v="0"/>
    <x v="0"/>
    <x v="1"/>
    <x v="8"/>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64780.82"/>
    <n v="113845.30999999994"/>
    <n v="26967.72"/>
  </r>
  <r>
    <s v="2023"/>
    <x v="0"/>
    <x v="0"/>
    <x v="1"/>
    <x v="8"/>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0"/>
    <n v="45360.14"/>
    <n v="37499.93"/>
    <n v="45360.14"/>
  </r>
  <r>
    <s v="2023"/>
    <x v="0"/>
    <x v="0"/>
    <x v="1"/>
    <x v="8"/>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0"/>
    <n v="1283153.6299999999"/>
    <n v="1313930"/>
    <n v="1283153.6299999999"/>
  </r>
  <r>
    <s v="2023"/>
    <x v="0"/>
    <x v="0"/>
    <x v="1"/>
    <x v="8"/>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8"/>
    <s v="2 - Poder Ejecutivo"/>
    <s v="0217 - MINISTERIO DE LA JUVENTUD"/>
    <s v="0001 - MINISTERIO DE LA JUVENTUD"/>
    <x v="1"/>
    <x v="2"/>
    <x v="3"/>
    <s v="2.6 - BIENES MUEBLES, INMUEBLES E INTANGIBLES"/>
    <s v="2.6.5 - MAQUINARIA, OTROS EQUIPOS Y HERRAMIENTAS"/>
    <s v="N"/>
    <s v="00 - N/A"/>
    <s v="10 - FONDO GENERAL"/>
    <s v="(en blanco)"/>
    <s v="99 - MULTIPROVINCIAL"/>
    <n v="0"/>
    <n v="51843.7"/>
    <n v="51843.75"/>
    <n v="51843.7"/>
  </r>
  <r>
    <s v="2023"/>
    <x v="0"/>
    <x v="0"/>
    <x v="1"/>
    <x v="8"/>
    <s v="2 - Poder Ejecutivo"/>
    <s v="0217 - MINISTERIO DE LA JUVENTUD"/>
    <s v="0001 - MINISTERIO DE LA JUVENTUD"/>
    <x v="1"/>
    <x v="2"/>
    <x v="3"/>
    <s v="2.6 - BIENES MUEBLES, INMUEBLES E INTANGIBLES"/>
    <s v="2.6.5 - MAQUINARIA, OTROS EQUIPOS Y HERRAMIENTAS"/>
    <s v="N"/>
    <s v="00 - N/A"/>
    <s v="10 - FONDO GENERAL"/>
    <s v="(en blanco)"/>
    <s v="99 - MULTIPROVINCIAL"/>
    <n v="240000"/>
    <n v="85000"/>
    <n v="240000"/>
    <n v="85000"/>
  </r>
  <r>
    <s v="2023"/>
    <x v="0"/>
    <x v="0"/>
    <x v="1"/>
    <x v="8"/>
    <s v="2 - Poder Ejecutivo"/>
    <s v="0217 - MINISTERIO DE LA JUVENTUD"/>
    <s v="0001 - MINISTERIO DE LA JUVENTUD"/>
    <x v="1"/>
    <x v="2"/>
    <x v="3"/>
    <s v="2.6 - BIENES MUEBLES, INMUEBLES E INTANGIBLES"/>
    <s v="2.6.5 - MAQUINARIA, OTROS EQUIPOS Y HERRAMIENTAS"/>
    <s v="N"/>
    <s v="00 - N/A"/>
    <s v="10 - FONDO GENERAL"/>
    <s v="(en blanco)"/>
    <s v="99 - MULTIPROVINCIAL"/>
    <n v="0"/>
    <n v="299999.99"/>
    <n v="307999.96000000002"/>
    <n v="299999.99"/>
  </r>
  <r>
    <s v="2023"/>
    <x v="0"/>
    <x v="0"/>
    <x v="1"/>
    <x v="8"/>
    <s v="2 - Poder Ejecutivo"/>
    <s v="0217 - MINISTERIO DE LA JUVENTUD"/>
    <s v="0001 - MINISTERIO DE LA JUVENTUD"/>
    <x v="1"/>
    <x v="2"/>
    <x v="3"/>
    <s v="2.6 - BIENES MUEBLES, INMUEBLES E INTANGIBLES"/>
    <s v="2.6.5 - MAQUINARIA, OTROS EQUIPOS Y HERRAMIENTAS"/>
    <s v="N"/>
    <s v="00 - N/A"/>
    <s v="10 - FONDO GENERAL"/>
    <s v="(en blanco)"/>
    <s v="99 - MULTIPROVINCIAL"/>
    <n v="140000"/>
    <n v="132878.62"/>
    <n v="140000"/>
    <n v="132878.62"/>
  </r>
  <r>
    <s v="2023"/>
    <x v="0"/>
    <x v="0"/>
    <x v="1"/>
    <x v="8"/>
    <s v="2 - Poder Ejecutivo"/>
    <s v="0217 - MINISTERIO DE LA JUVENTUD"/>
    <s v="0001 - MINISTERIO DE LA JUVENTUD"/>
    <x v="1"/>
    <x v="2"/>
    <x v="3"/>
    <s v="2.6 - BIENES MUEBLES, INMUEBLES E INTANGIBLES"/>
    <s v="2.6.5 - MAQUINARIA, OTROS EQUIPOS Y HERRAMIENTAS"/>
    <s v="N"/>
    <s v="00 - N/A"/>
    <s v="10 - FONDO GENERAL"/>
    <s v="(en blanco)"/>
    <s v="99 - MULTIPROVINCIAL"/>
    <n v="60000"/>
    <n v="144687.10999999999"/>
    <n v="151562.86000000002"/>
    <n v="144687.10999999999"/>
  </r>
  <r>
    <s v="2023"/>
    <x v="0"/>
    <x v="0"/>
    <x v="1"/>
    <x v="8"/>
    <s v="2 - Poder Ejecutivo"/>
    <s v="0217 - MINISTERIO DE LA JUVENTUD"/>
    <s v="0001 - MINISTERIO DE LA JUVENTUD"/>
    <x v="1"/>
    <x v="2"/>
    <x v="3"/>
    <s v="2.6 - BIENES MUEBLES, INMUEBLES E INTANGIBLES"/>
    <s v="2.6.5 - MAQUINARIA, OTROS EQUIPOS Y HERRAMIENTAS"/>
    <s v="N"/>
    <s v="00 - N/A"/>
    <s v="10 - FONDO GENERAL"/>
    <s v="(en blanco)"/>
    <s v="99 - MULTIPROVINCIAL"/>
    <n v="80000"/>
    <n v="31671.200000000001"/>
    <n v="31671.199999999997"/>
    <n v="31671.200000000001"/>
  </r>
  <r>
    <s v="2023"/>
    <x v="0"/>
    <x v="0"/>
    <x v="1"/>
    <x v="8"/>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465000"/>
    <n v="139830"/>
  </r>
  <r>
    <s v="2023"/>
    <x v="0"/>
    <x v="0"/>
    <x v="1"/>
    <x v="8"/>
    <s v="2 - Poder Ejecutivo"/>
    <s v="0217 - MINISTERIO DE LA JUVENTUD"/>
    <s v="0001 - MINISTERIO DE LA JUVENTUD"/>
    <x v="1"/>
    <x v="2"/>
    <x v="3"/>
    <s v="2.6 - BIENES MUEBLES, INMUEBLES E INTANGIBLES"/>
    <s v="2.6.8 - BIENES INTANGIBLES"/>
    <s v="N"/>
    <s v="00 - N/A"/>
    <s v="10 - FONDO GENERAL"/>
    <s v="(en blanco)"/>
    <s v="99 - MULTIPROVINCIAL"/>
    <n v="74000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8"/>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59440"/>
    <n v="0"/>
    <n v="20940"/>
    <n v="0"/>
  </r>
  <r>
    <s v="2023"/>
    <x v="0"/>
    <x v="0"/>
    <x v="1"/>
    <x v="8"/>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90000"/>
    <n v="0"/>
    <n v="90000"/>
    <n v="0"/>
  </r>
  <r>
    <s v="2023"/>
    <x v="0"/>
    <x v="0"/>
    <x v="1"/>
    <x v="8"/>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517461"/>
    <n v="680000"/>
    <n v="517461"/>
    <n v="680000"/>
  </r>
  <r>
    <s v="2023"/>
    <x v="0"/>
    <x v="0"/>
    <x v="1"/>
    <x v="8"/>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59000"/>
    <n v="0"/>
    <n v="59000"/>
    <n v="0"/>
  </r>
  <r>
    <s v="2023"/>
    <x v="0"/>
    <x v="0"/>
    <x v="1"/>
    <x v="8"/>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183500"/>
    <n v="183500"/>
    <n v="183500"/>
    <n v="183500"/>
  </r>
  <r>
    <s v="2023"/>
    <x v="0"/>
    <x v="0"/>
    <x v="1"/>
    <x v="8"/>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6250"/>
    <n v="25300"/>
    <n v="26250"/>
    <n v="0"/>
  </r>
  <r>
    <s v="2023"/>
    <x v="0"/>
    <x v="0"/>
    <x v="1"/>
    <x v="8"/>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785618"/>
    <n v="0"/>
    <n v="226279"/>
    <n v="0"/>
  </r>
  <r>
    <s v="2023"/>
    <x v="0"/>
    <x v="0"/>
    <x v="1"/>
    <x v="8"/>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104990"/>
    <n v="0"/>
    <n v="0"/>
    <n v="0"/>
  </r>
  <r>
    <s v="2023"/>
    <x v="0"/>
    <x v="0"/>
    <x v="1"/>
    <x v="8"/>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4844940"/>
    <n v="0"/>
    <n v="0"/>
    <n v="0"/>
  </r>
  <r>
    <s v="2023"/>
    <x v="0"/>
    <x v="0"/>
    <x v="1"/>
    <x v="8"/>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17487574"/>
    <n v="0"/>
    <n v="924"/>
    <n v="0"/>
  </r>
  <r>
    <s v="2023"/>
    <x v="0"/>
    <x v="0"/>
    <x v="1"/>
    <x v="8"/>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79483"/>
    <n v="0"/>
  </r>
  <r>
    <s v="2023"/>
    <x v="0"/>
    <x v="0"/>
    <x v="1"/>
    <x v="8"/>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98750"/>
    <n v="0"/>
    <n v="0"/>
    <n v="0"/>
  </r>
  <r>
    <s v="2023"/>
    <x v="0"/>
    <x v="0"/>
    <x v="1"/>
    <x v="8"/>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24532"/>
    <n v="0"/>
    <n v="24532"/>
    <n v="0"/>
  </r>
  <r>
    <s v="2023"/>
    <x v="0"/>
    <x v="0"/>
    <x v="1"/>
    <x v="8"/>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46000"/>
    <n v="0"/>
    <n v="0"/>
    <n v="0"/>
  </r>
  <r>
    <s v="2023"/>
    <x v="0"/>
    <x v="0"/>
    <x v="1"/>
    <x v="8"/>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57964"/>
    <n v="0"/>
    <n v="0"/>
    <n v="0"/>
  </r>
  <r>
    <s v="2023"/>
    <x v="0"/>
    <x v="0"/>
    <x v="1"/>
    <x v="8"/>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92500"/>
    <n v="0"/>
    <n v="0"/>
    <n v="0"/>
  </r>
  <r>
    <s v="2023"/>
    <x v="0"/>
    <x v="0"/>
    <x v="1"/>
    <x v="8"/>
    <s v="2 - Poder Ejecutivo"/>
    <s v="0218 - MINISTERIO DE MEDIO AMBIENTE Y RECURSOS NATURALES"/>
    <s v="0001 - MINISTERIO  DE MEDIO AMBIENTE Y RECURSOS NATURALES"/>
    <x v="3"/>
    <x v="10"/>
    <x v="64"/>
    <s v="2.6 - BIENES MUEBLES, INMUEBLES E INTANGIBLES"/>
    <s v="2.6.5 - MAQUINARIA, OTROS EQUIPOS Y HERRAMIENTAS"/>
    <s v="N"/>
    <s v="00 - N/A"/>
    <s v="20 - FONDOS CON DESTINO ESPECÍFICO"/>
    <s v="(en blanco)"/>
    <s v="99 - MULTIPROVINCIAL"/>
    <n v="0"/>
    <n v="0"/>
    <n v="534000"/>
    <n v="0"/>
  </r>
  <r>
    <s v="2023"/>
    <x v="0"/>
    <x v="0"/>
    <x v="1"/>
    <x v="8"/>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44006545"/>
    <n v="0"/>
  </r>
  <r>
    <s v="2023"/>
    <x v="0"/>
    <x v="0"/>
    <x v="1"/>
    <x v="8"/>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20000"/>
    <n v="20000"/>
    <n v="0"/>
  </r>
  <r>
    <s v="2023"/>
    <x v="0"/>
    <x v="0"/>
    <x v="1"/>
    <x v="8"/>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45971"/>
    <n v="0"/>
    <n v="45971"/>
    <n v="0"/>
  </r>
  <r>
    <s v="2023"/>
    <x v="0"/>
    <x v="0"/>
    <x v="1"/>
    <x v="8"/>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6400"/>
    <n v="0"/>
    <n v="26400"/>
    <n v="0"/>
  </r>
  <r>
    <s v="2023"/>
    <x v="0"/>
    <x v="0"/>
    <x v="1"/>
    <x v="8"/>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8"/>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1886700"/>
    <n v="0"/>
    <n v="0"/>
    <n v="0"/>
  </r>
  <r>
    <s v="2023"/>
    <x v="0"/>
    <x v="0"/>
    <x v="1"/>
    <x v="8"/>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96000"/>
    <n v="0"/>
    <n v="0"/>
    <n v="0"/>
  </r>
  <r>
    <s v="2023"/>
    <x v="0"/>
    <x v="0"/>
    <x v="1"/>
    <x v="8"/>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5905800"/>
    <n v="80000"/>
    <n v="80000"/>
    <n v="80000"/>
  </r>
  <r>
    <s v="2023"/>
    <x v="0"/>
    <x v="0"/>
    <x v="1"/>
    <x v="8"/>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1300"/>
    <n v="400000"/>
    <n v="431300"/>
    <n v="0"/>
  </r>
  <r>
    <s v="2023"/>
    <x v="0"/>
    <x v="0"/>
    <x v="1"/>
    <x v="8"/>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7824"/>
    <n v="0"/>
    <n v="7824"/>
    <n v="0"/>
  </r>
  <r>
    <s v="2023"/>
    <x v="0"/>
    <x v="0"/>
    <x v="1"/>
    <x v="8"/>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8"/>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6822900"/>
    <n v="0"/>
    <n v="22900"/>
    <n v="0"/>
  </r>
  <r>
    <s v="2023"/>
    <x v="0"/>
    <x v="0"/>
    <x v="1"/>
    <x v="8"/>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6720000"/>
    <n v="0"/>
    <n v="20000"/>
    <n v="0"/>
  </r>
  <r>
    <s v="2023"/>
    <x v="0"/>
    <x v="0"/>
    <x v="1"/>
    <x v="8"/>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0400"/>
    <n v="0"/>
    <n v="10400"/>
    <n v="0"/>
  </r>
  <r>
    <s v="2023"/>
    <x v="0"/>
    <x v="0"/>
    <x v="1"/>
    <x v="8"/>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8"/>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1080000"/>
    <n v="0"/>
    <n v="0"/>
    <n v="0"/>
  </r>
  <r>
    <s v="2023"/>
    <x v="0"/>
    <x v="0"/>
    <x v="1"/>
    <x v="8"/>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1800000"/>
    <n v="0"/>
    <n v="0"/>
    <n v="0"/>
  </r>
  <r>
    <s v="2023"/>
    <x v="0"/>
    <x v="0"/>
    <x v="1"/>
    <x v="8"/>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8"/>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8"/>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0000"/>
    <n v="0"/>
    <n v="0"/>
    <n v="0"/>
  </r>
  <r>
    <s v="2023"/>
    <x v="0"/>
    <x v="0"/>
    <x v="1"/>
    <x v="8"/>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772800"/>
    <n v="70000"/>
    <n v="772800"/>
    <n v="70000"/>
  </r>
  <r>
    <s v="2023"/>
    <x v="0"/>
    <x v="0"/>
    <x v="1"/>
    <x v="8"/>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200000"/>
    <n v="278150"/>
    <n v="0"/>
  </r>
  <r>
    <s v="2023"/>
    <x v="0"/>
    <x v="0"/>
    <x v="1"/>
    <x v="8"/>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8"/>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8"/>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8"/>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19947"/>
    <n v="0"/>
    <n v="0"/>
    <n v="0"/>
  </r>
  <r>
    <s v="2023"/>
    <x v="0"/>
    <x v="0"/>
    <x v="1"/>
    <x v="8"/>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7672"/>
    <n v="0"/>
    <n v="7672"/>
    <n v="0"/>
  </r>
  <r>
    <s v="2023"/>
    <x v="0"/>
    <x v="0"/>
    <x v="1"/>
    <x v="8"/>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8"/>
    <s v="2 - Poder Ejecutivo"/>
    <s v="0218 - MINISTERIO DE MEDIO AMBIENTE Y RECURSOS NATURALES"/>
    <s v="0001 - MINISTERIO  DE MEDIO AMBIENTE Y RECURSOS NATURALES"/>
    <x v="2"/>
    <x v="7"/>
    <x v="68"/>
    <s v="2.6 - BIENES MUEBLES, INMUEBLES E INTANGIBLES"/>
    <s v="2.6.4 - VEHÍCULOS Y EQUIPO DE TRANSPORTE, TRACCIÓN Y ELEVACIÓN"/>
    <s v="N"/>
    <s v="00 - N/A"/>
    <s v="10 - FONDO GENERAL"/>
    <s v="(en blanco)"/>
    <s v="99 - MULTIPROVINCIAL"/>
    <n v="0"/>
    <n v="0"/>
    <n v="39806000"/>
    <n v="0"/>
  </r>
  <r>
    <s v="2023"/>
    <x v="0"/>
    <x v="0"/>
    <x v="1"/>
    <x v="8"/>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2500"/>
    <n v="0"/>
    <n v="12500"/>
    <n v="0"/>
  </r>
  <r>
    <s v="2023"/>
    <x v="0"/>
    <x v="0"/>
    <x v="1"/>
    <x v="8"/>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92500"/>
    <n v="8276.52"/>
    <n v="92500"/>
    <n v="0"/>
  </r>
  <r>
    <s v="2023"/>
    <x v="0"/>
    <x v="0"/>
    <x v="1"/>
    <x v="8"/>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115459"/>
    <n v="0"/>
    <n v="92459"/>
    <n v="0"/>
  </r>
  <r>
    <s v="2023"/>
    <x v="0"/>
    <x v="0"/>
    <x v="1"/>
    <x v="8"/>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87800"/>
    <n v="0"/>
    <n v="87800"/>
    <n v="0"/>
  </r>
  <r>
    <s v="2023"/>
    <x v="0"/>
    <x v="0"/>
    <x v="1"/>
    <x v="8"/>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565283"/>
    <n v="0"/>
    <n v="133983"/>
    <n v="0"/>
  </r>
  <r>
    <s v="2023"/>
    <x v="0"/>
    <x v="0"/>
    <x v="1"/>
    <x v="8"/>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1844"/>
    <n v="0"/>
    <n v="21844"/>
    <n v="0"/>
  </r>
  <r>
    <s v="2023"/>
    <x v="0"/>
    <x v="0"/>
    <x v="1"/>
    <x v="8"/>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5000"/>
    <n v="0"/>
    <n v="5000"/>
    <n v="0"/>
  </r>
  <r>
    <s v="2023"/>
    <x v="0"/>
    <x v="0"/>
    <x v="1"/>
    <x v="8"/>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113000"/>
    <n v="21513"/>
    <n v="113000"/>
    <n v="0"/>
  </r>
  <r>
    <s v="2023"/>
    <x v="0"/>
    <x v="0"/>
    <x v="1"/>
    <x v="8"/>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284000"/>
    <n v="70000"/>
    <n v="284000"/>
    <n v="0"/>
  </r>
  <r>
    <s v="2023"/>
    <x v="0"/>
    <x v="0"/>
    <x v="1"/>
    <x v="8"/>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8"/>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8"/>
    <s v="2 - Poder Ejecutivo"/>
    <s v="0218 - MINISTERIO DE MEDIO AMBIENTE Y RECURSOS NATURALES"/>
    <s v="0001 - MINISTERIO  DE MEDIO AMBIENTE Y RECURSOS NATURALES"/>
    <x v="2"/>
    <x v="7"/>
    <x v="59"/>
    <s v="2.6 - BIENES MUEBLES, INMUEBLES E INTANGIBLES"/>
    <s v="2.6.4 - VEHÍCULOS Y EQUIPO DE TRANSPORTE, TRACCIÓN Y ELEVACIÓN"/>
    <s v="N"/>
    <s v="00 - N/A"/>
    <s v="10 - FONDO GENERAL"/>
    <s v="(en blanco)"/>
    <s v="99 - MULTIPROVINCIAL"/>
    <n v="0"/>
    <n v="0"/>
    <n v="3164000"/>
    <n v="0"/>
  </r>
  <r>
    <s v="2023"/>
    <x v="0"/>
    <x v="0"/>
    <x v="1"/>
    <x v="8"/>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0"/>
    <n v="52313.36"/>
    <n v="54300"/>
    <n v="0"/>
  </r>
  <r>
    <s v="2023"/>
    <x v="0"/>
    <x v="0"/>
    <x v="1"/>
    <x v="8"/>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37700"/>
    <n v="0"/>
    <n v="37700"/>
    <n v="0"/>
  </r>
  <r>
    <s v="2023"/>
    <x v="0"/>
    <x v="0"/>
    <x v="1"/>
    <x v="8"/>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12100"/>
    <n v="0"/>
    <n v="12100"/>
    <n v="0"/>
  </r>
  <r>
    <s v="2023"/>
    <x v="0"/>
    <x v="0"/>
    <x v="1"/>
    <x v="8"/>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300000"/>
    <n v="0"/>
    <n v="300000"/>
    <n v="0"/>
  </r>
  <r>
    <s v="2023"/>
    <x v="0"/>
    <x v="0"/>
    <x v="1"/>
    <x v="8"/>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300000"/>
    <n v="600000"/>
    <n v="300000"/>
    <n v="600000"/>
  </r>
  <r>
    <s v="2023"/>
    <x v="0"/>
    <x v="0"/>
    <x v="1"/>
    <x v="8"/>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0"/>
    <n v="0"/>
  </r>
  <r>
    <s v="2023"/>
    <x v="0"/>
    <x v="0"/>
    <x v="1"/>
    <x v="8"/>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0"/>
    <n v="0"/>
    <n v="1411000"/>
    <n v="0"/>
  </r>
  <r>
    <s v="2023"/>
    <x v="0"/>
    <x v="0"/>
    <x v="1"/>
    <x v="8"/>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8"/>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133395"/>
    <n v="134337"/>
    <n v="0"/>
  </r>
  <r>
    <s v="2023"/>
    <x v="0"/>
    <x v="0"/>
    <x v="1"/>
    <x v="8"/>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8"/>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0"/>
    <n v="0"/>
  </r>
  <r>
    <s v="2023"/>
    <x v="0"/>
    <x v="0"/>
    <x v="1"/>
    <x v="8"/>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8"/>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8"/>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8"/>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1231175"/>
    <n v="0"/>
    <n v="31175"/>
    <n v="0"/>
  </r>
  <r>
    <s v="2023"/>
    <x v="0"/>
    <x v="0"/>
    <x v="1"/>
    <x v="8"/>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9750"/>
    <n v="0"/>
    <n v="9750"/>
    <n v="0"/>
  </r>
  <r>
    <s v="2023"/>
    <x v="0"/>
    <x v="0"/>
    <x v="1"/>
    <x v="8"/>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4200000"/>
    <n v="0"/>
    <n v="0"/>
    <n v="0"/>
  </r>
  <r>
    <s v="2023"/>
    <x v="0"/>
    <x v="0"/>
    <x v="1"/>
    <x v="8"/>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8"/>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36000"/>
    <n v="0"/>
    <n v="36000"/>
    <n v="0"/>
  </r>
  <r>
    <s v="2023"/>
    <x v="0"/>
    <x v="0"/>
    <x v="1"/>
    <x v="8"/>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38750"/>
    <n v="82427.22"/>
    <n v="138750"/>
    <n v="0"/>
  </r>
  <r>
    <s v="2023"/>
    <x v="0"/>
    <x v="0"/>
    <x v="1"/>
    <x v="8"/>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24000"/>
    <n v="738000.13"/>
    <n v="762001"/>
    <n v="738000.13"/>
  </r>
  <r>
    <s v="2023"/>
    <x v="0"/>
    <x v="0"/>
    <x v="1"/>
    <x v="8"/>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285322"/>
    <n v="0"/>
    <n v="2"/>
    <n v="0"/>
  </r>
  <r>
    <s v="2023"/>
    <x v="0"/>
    <x v="0"/>
    <x v="1"/>
    <x v="8"/>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8"/>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8"/>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0"/>
    <n v="0"/>
    <n v="100000"/>
    <n v="0"/>
  </r>
  <r>
    <s v="2023"/>
    <x v="0"/>
    <x v="0"/>
    <x v="1"/>
    <x v="8"/>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67200"/>
    <n v="0"/>
    <n v="67200"/>
    <n v="0"/>
  </r>
  <r>
    <s v="2023"/>
    <x v="0"/>
    <x v="0"/>
    <x v="1"/>
    <x v="8"/>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4550"/>
    <n v="0"/>
    <n v="4550"/>
    <n v="0"/>
  </r>
  <r>
    <s v="2023"/>
    <x v="0"/>
    <x v="0"/>
    <x v="1"/>
    <x v="8"/>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8"/>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68000"/>
    <n v="0"/>
    <n v="68000"/>
    <n v="0"/>
  </r>
  <r>
    <s v="2023"/>
    <x v="0"/>
    <x v="0"/>
    <x v="1"/>
    <x v="8"/>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60000"/>
    <n v="6000.01"/>
    <n v="6001"/>
    <n v="6000"/>
  </r>
  <r>
    <s v="2023"/>
    <x v="0"/>
    <x v="0"/>
    <x v="1"/>
    <x v="8"/>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625000"/>
    <n v="616269.07999999996"/>
    <n v="625000"/>
    <n v="306760.59999999998"/>
  </r>
  <r>
    <s v="2023"/>
    <x v="0"/>
    <x v="0"/>
    <x v="1"/>
    <x v="8"/>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8"/>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8"/>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8"/>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515688.15"/>
    <n v="600000"/>
    <n v="515688.15"/>
  </r>
  <r>
    <s v="2023"/>
    <x v="0"/>
    <x v="0"/>
    <x v="1"/>
    <x v="8"/>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8"/>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8"/>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8"/>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6173"/>
    <n v="0"/>
    <n v="16173"/>
    <n v="0"/>
  </r>
  <r>
    <s v="2023"/>
    <x v="0"/>
    <x v="0"/>
    <x v="1"/>
    <x v="8"/>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2500"/>
    <n v="0"/>
    <n v="2500"/>
    <n v="0"/>
  </r>
  <r>
    <s v="2023"/>
    <x v="0"/>
    <x v="0"/>
    <x v="1"/>
    <x v="8"/>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100000"/>
    <n v="49263"/>
    <n v="100000"/>
    <n v="0"/>
  </r>
  <r>
    <s v="2023"/>
    <x v="0"/>
    <x v="0"/>
    <x v="1"/>
    <x v="8"/>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840000"/>
    <n v="140000"/>
    <n v="840000"/>
    <n v="0"/>
  </r>
  <r>
    <s v="2023"/>
    <x v="0"/>
    <x v="0"/>
    <x v="1"/>
    <x v="8"/>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43848"/>
    <n v="0"/>
    <n v="5848"/>
    <n v="0"/>
  </r>
  <r>
    <s v="2023"/>
    <x v="0"/>
    <x v="0"/>
    <x v="1"/>
    <x v="8"/>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396500"/>
    <n v="0"/>
    <n v="0"/>
    <n v="0"/>
  </r>
  <r>
    <s v="2023"/>
    <x v="0"/>
    <x v="0"/>
    <x v="1"/>
    <x v="8"/>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8"/>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8"/>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5400"/>
    <n v="0"/>
    <n v="5400"/>
    <n v="0"/>
  </r>
  <r>
    <s v="2023"/>
    <x v="0"/>
    <x v="0"/>
    <x v="1"/>
    <x v="8"/>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7216"/>
    <n v="7216"/>
    <n v="7216"/>
    <n v="0"/>
  </r>
  <r>
    <s v="2023"/>
    <x v="0"/>
    <x v="0"/>
    <x v="1"/>
    <x v="8"/>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26930"/>
    <n v="0"/>
    <n v="109930"/>
    <n v="0"/>
  </r>
  <r>
    <s v="2023"/>
    <x v="0"/>
    <x v="0"/>
    <x v="1"/>
    <x v="8"/>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68560"/>
    <n v="0"/>
    <n v="68560"/>
    <n v="0"/>
  </r>
  <r>
    <s v="2023"/>
    <x v="0"/>
    <x v="0"/>
    <x v="1"/>
    <x v="8"/>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47000"/>
    <n v="11440.01"/>
    <n v="47000"/>
    <n v="11440.01"/>
  </r>
  <r>
    <s v="2023"/>
    <x v="0"/>
    <x v="0"/>
    <x v="1"/>
    <x v="8"/>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64025"/>
    <n v="33612.97"/>
    <n v="64025"/>
    <n v="0"/>
  </r>
  <r>
    <s v="2023"/>
    <x v="0"/>
    <x v="0"/>
    <x v="1"/>
    <x v="8"/>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8"/>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8"/>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7909464"/>
    <n v="2557067.67"/>
    <n v="14417255"/>
    <n v="1700546.97"/>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36845"/>
    <n v="0"/>
    <n v="336845"/>
    <n v="0"/>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22569502"/>
    <n v="19913611.140000001"/>
    <n v="49411502"/>
    <n v="19823347.809999999"/>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1137237"/>
    <n v="328952.65000000002"/>
    <n v="1137237"/>
    <n v="293889.84999999998"/>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118340"/>
    <n v="28569.55"/>
    <n v="1485092"/>
    <n v="28569.55"/>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16055650"/>
    <n v="3040550.08"/>
    <n v="4555650"/>
    <n v="871000"/>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24360115"/>
    <n v="44909334.670000002"/>
    <n v="49073910"/>
    <n v="11233229.16"/>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0"/>
    <n v="0"/>
    <n v="2537300"/>
    <n v="0"/>
  </r>
  <r>
    <s v="2023"/>
    <x v="0"/>
    <x v="0"/>
    <x v="1"/>
    <x v="8"/>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5000"/>
    <n v="0"/>
    <n v="5000"/>
    <n v="0"/>
  </r>
  <r>
    <s v="2023"/>
    <x v="0"/>
    <x v="0"/>
    <x v="1"/>
    <x v="8"/>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262870"/>
    <n v="0"/>
    <n v="262870"/>
    <n v="0"/>
  </r>
  <r>
    <s v="2023"/>
    <x v="0"/>
    <x v="0"/>
    <x v="1"/>
    <x v="8"/>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493950"/>
    <n v="0"/>
    <n v="493950"/>
    <n v="0"/>
  </r>
  <r>
    <s v="2023"/>
    <x v="0"/>
    <x v="0"/>
    <x v="1"/>
    <x v="8"/>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94335"/>
    <n v="0"/>
    <n v="94335"/>
    <n v="0"/>
  </r>
  <r>
    <s v="2023"/>
    <x v="0"/>
    <x v="0"/>
    <x v="1"/>
    <x v="8"/>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689150"/>
    <n v="1118846.47"/>
    <n v="1099150"/>
    <n v="494200.73"/>
  </r>
  <r>
    <s v="2023"/>
    <x v="0"/>
    <x v="0"/>
    <x v="1"/>
    <x v="8"/>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953700"/>
    <n v="350000"/>
    <n v="1713700"/>
    <n v="0"/>
  </r>
  <r>
    <s v="2023"/>
    <x v="0"/>
    <x v="0"/>
    <x v="1"/>
    <x v="8"/>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000000"/>
    <n v="0"/>
  </r>
  <r>
    <s v="2023"/>
    <x v="0"/>
    <x v="0"/>
    <x v="1"/>
    <x v="8"/>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700000"/>
    <n v="0"/>
  </r>
  <r>
    <s v="2023"/>
    <x v="0"/>
    <x v="0"/>
    <x v="1"/>
    <x v="8"/>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500000"/>
    <n v="0"/>
  </r>
  <r>
    <s v="2023"/>
    <x v="0"/>
    <x v="0"/>
    <x v="1"/>
    <x v="8"/>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8"/>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3150"/>
    <n v="0"/>
    <n v="3150"/>
    <n v="0"/>
  </r>
  <r>
    <s v="2023"/>
    <x v="0"/>
    <x v="0"/>
    <x v="1"/>
    <x v="8"/>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6930"/>
    <n v="84531.27"/>
    <n v="91462"/>
    <n v="84531.27"/>
  </r>
  <r>
    <s v="2023"/>
    <x v="0"/>
    <x v="0"/>
    <x v="1"/>
    <x v="8"/>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0"/>
    <n v="8500"/>
    <n v="0"/>
  </r>
  <r>
    <s v="2023"/>
    <x v="0"/>
    <x v="0"/>
    <x v="1"/>
    <x v="8"/>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0"/>
    <n v="53804.350000000006"/>
    <n v="2526605"/>
    <n v="35999.440000000002"/>
  </r>
  <r>
    <s v="2023"/>
    <x v="0"/>
    <x v="0"/>
    <x v="1"/>
    <x v="8"/>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8578347"/>
    <n v="0"/>
    <n v="277059185"/>
    <n v="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834922"/>
    <n v="5670858.5399999991"/>
    <n v="5671781"/>
    <n v="5670858.54"/>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03900"/>
    <n v="0"/>
    <n v="3900"/>
    <n v="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0"/>
    <n v="0"/>
    <n v="56926250"/>
    <n v="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7500000"/>
    <n v="0"/>
    <n v="7500000"/>
    <n v="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953320"/>
    <n v="0"/>
    <n v="953320"/>
    <n v="0"/>
  </r>
  <r>
    <s v="2023"/>
    <x v="0"/>
    <x v="0"/>
    <x v="1"/>
    <x v="8"/>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23700"/>
    <n v="3110.48"/>
    <n v="3023700"/>
    <n v="3110.48"/>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10000"/>
    <n v="7929600.0099999998"/>
    <n v="14010000"/>
    <n v="158592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0"/>
    <n v="0"/>
    <n v="0"/>
    <n v="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0"/>
    <n v="0"/>
    <n v="700000"/>
    <n v="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0"/>
    <n v="203999.99"/>
    <n v="1004000"/>
    <n v="203999.96"/>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3050"/>
    <n v="21855529.580000006"/>
    <n v="121290150"/>
    <n v="21435164.610000003"/>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246573"/>
    <n v="4397983.45"/>
    <n v="4676183"/>
    <n v="4346063.45"/>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676600"/>
    <n v="669172.04999999993"/>
    <n v="676600"/>
    <n v="541672.05000000005"/>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0"/>
    <n v="31152"/>
    <n v="100000"/>
    <n v="31152"/>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534000"/>
    <n v="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253574.92"/>
    <n v="500000"/>
    <n v="253574.92"/>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9400000"/>
    <n v="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380000"/>
    <n v="0"/>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31883.599999999999"/>
    <n v="3000000"/>
    <n v="31883.599999999999"/>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12795.92"/>
    <n v="100000"/>
    <n v="12795.92"/>
  </r>
  <r>
    <s v="2023"/>
    <x v="0"/>
    <x v="0"/>
    <x v="1"/>
    <x v="8"/>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8"/>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56599.9"/>
    <n v="268000"/>
    <n v="0"/>
  </r>
  <r>
    <s v="2023"/>
    <x v="0"/>
    <x v="0"/>
    <x v="1"/>
    <x v="8"/>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615773.15"/>
    <n v="900000"/>
    <n v="205438"/>
  </r>
  <r>
    <s v="2023"/>
    <x v="0"/>
    <x v="0"/>
    <x v="1"/>
    <x v="8"/>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0"/>
    <n v="586300"/>
    <n v="0"/>
  </r>
  <r>
    <s v="2023"/>
    <x v="0"/>
    <x v="0"/>
    <x v="1"/>
    <x v="8"/>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0000000"/>
    <n v="9100000"/>
  </r>
  <r>
    <s v="2023"/>
    <x v="0"/>
    <x v="0"/>
    <x v="1"/>
    <x v="8"/>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8"/>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8"/>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864400.0300000003"/>
    <n v="2300000"/>
    <n v="1864400.03"/>
  </r>
  <r>
    <s v="2023"/>
    <x v="0"/>
    <x v="0"/>
    <x v="1"/>
    <x v="8"/>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8"/>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1816423"/>
    <n v="0"/>
    <n v="0"/>
    <n v="0"/>
  </r>
  <r>
    <s v="2023"/>
    <x v="0"/>
    <x v="0"/>
    <x v="1"/>
    <x v="8"/>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1370194"/>
    <n v="1290982.75"/>
    <n v="1370194"/>
    <n v="1290982.75"/>
  </r>
  <r>
    <s v="2023"/>
    <x v="0"/>
    <x v="0"/>
    <x v="1"/>
    <x v="8"/>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5544"/>
    <n v="0"/>
    <n v="35544"/>
    <n v="0"/>
  </r>
  <r>
    <s v="2023"/>
    <x v="0"/>
    <x v="0"/>
    <x v="1"/>
    <x v="8"/>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52763"/>
    <n v="79500"/>
    <n v="0"/>
  </r>
  <r>
    <s v="2023"/>
    <x v="0"/>
    <x v="0"/>
    <x v="1"/>
    <x v="8"/>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8"/>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0"/>
    <n v="0"/>
    <n v="17110000"/>
    <n v="0"/>
  </r>
  <r>
    <s v="2023"/>
    <x v="0"/>
    <x v="0"/>
    <x v="1"/>
    <x v="8"/>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8"/>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54000"/>
    <n v="14000.7"/>
    <n v="54000"/>
    <n v="14000.7"/>
  </r>
  <r>
    <s v="2023"/>
    <x v="0"/>
    <x v="0"/>
    <x v="1"/>
    <x v="8"/>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6100"/>
    <n v="0"/>
    <n v="6100"/>
    <n v="0"/>
  </r>
  <r>
    <s v="2023"/>
    <x v="0"/>
    <x v="0"/>
    <x v="1"/>
    <x v="8"/>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6000"/>
    <n v="0"/>
    <n v="6000"/>
    <n v="0"/>
  </r>
  <r>
    <s v="2023"/>
    <x v="0"/>
    <x v="0"/>
    <x v="1"/>
    <x v="8"/>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6000"/>
    <n v="0"/>
    <n v="6000"/>
    <n v="0"/>
  </r>
  <r>
    <s v="2023"/>
    <x v="0"/>
    <x v="0"/>
    <x v="1"/>
    <x v="8"/>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8"/>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500"/>
    <n v="0"/>
    <n v="3500"/>
    <n v="0"/>
  </r>
  <r>
    <s v="2023"/>
    <x v="0"/>
    <x v="0"/>
    <x v="1"/>
    <x v="8"/>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5000"/>
    <n v="0"/>
    <n v="330000"/>
    <n v="0"/>
  </r>
  <r>
    <s v="2023"/>
    <x v="0"/>
    <x v="0"/>
    <x v="1"/>
    <x v="8"/>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40000"/>
    <n v="40000"/>
    <n v="3270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1500000"/>
    <n v="1838310.2"/>
    <n v="1500000"/>
    <n v="1794650.2"/>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1500000"/>
    <n v="24000"/>
    <n v="1500000"/>
    <n v="2400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150000"/>
    <n v="0"/>
    <n v="150000"/>
    <n v="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430000"/>
    <n v="1230450"/>
    <n v="1430000"/>
    <n v="123045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42858"/>
    <n v="0"/>
    <n v="35715.140000000014"/>
    <n v="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15000"/>
    <n v="615225"/>
    <n v="715000"/>
    <n v="615225"/>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1429"/>
    <n v="0"/>
    <n v="17857.570000000007"/>
    <n v="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15000"/>
    <n v="615225"/>
    <n v="715000"/>
    <n v="615225"/>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1428"/>
    <n v="0"/>
    <n v="17856.570000000007"/>
    <n v="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15000"/>
    <n v="697604.97"/>
    <n v="715000"/>
    <n v="634105"/>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1429"/>
    <n v="0"/>
    <n v="17857.570000000007"/>
    <n v="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10000"/>
    <n v="615239.94999999995"/>
    <n v="710000"/>
    <n v="615239.94999999995"/>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1429"/>
    <n v="0"/>
    <n v="17857.580000000002"/>
    <n v="0"/>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15000"/>
    <n v="615225"/>
    <n v="715000"/>
    <n v="615225"/>
  </r>
  <r>
    <s v="2023"/>
    <x v="0"/>
    <x v="0"/>
    <x v="1"/>
    <x v="8"/>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1429"/>
    <n v="0"/>
    <n v="17857.570000000007"/>
    <n v="0"/>
  </r>
  <r>
    <s v="2023"/>
    <x v="0"/>
    <x v="0"/>
    <x v="1"/>
    <x v="8"/>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0"/>
    <n v="215604.28"/>
    <n v="215200"/>
  </r>
  <r>
    <s v="2023"/>
    <x v="0"/>
    <x v="0"/>
    <x v="1"/>
    <x v="8"/>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0"/>
    <n v="107802.14"/>
    <n v="107600"/>
  </r>
  <r>
    <s v="2023"/>
    <x v="0"/>
    <x v="0"/>
    <x v="1"/>
    <x v="8"/>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0"/>
    <n v="107802.14"/>
    <n v="107600"/>
  </r>
  <r>
    <s v="2023"/>
    <x v="0"/>
    <x v="0"/>
    <x v="1"/>
    <x v="8"/>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0"/>
    <n v="107802.14"/>
    <n v="107600"/>
  </r>
  <r>
    <s v="2023"/>
    <x v="0"/>
    <x v="0"/>
    <x v="1"/>
    <x v="8"/>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771.96"/>
    <n v="107802.16"/>
    <n v="103371.96"/>
  </r>
  <r>
    <s v="2023"/>
    <x v="0"/>
    <x v="0"/>
    <x v="1"/>
    <x v="8"/>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0"/>
    <n v="107802.14"/>
    <n v="107600"/>
  </r>
  <r>
    <s v="2023"/>
    <x v="0"/>
    <x v="0"/>
    <x v="1"/>
    <x v="8"/>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8"/>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8"/>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8"/>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8"/>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8"/>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600000"/>
    <n v="0"/>
    <n v="1425100"/>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000000"/>
    <n v="1187200"/>
    <n v="1187285.7199999997"/>
    <n v="118720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300000"/>
    <n v="0"/>
    <n v="712550"/>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000000"/>
    <n v="593600"/>
    <n v="593642.86"/>
    <n v="59360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300000"/>
    <n v="0"/>
    <n v="712550"/>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000000"/>
    <n v="593600"/>
    <n v="593642.85999999987"/>
    <n v="59360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300000"/>
    <n v="0"/>
    <n v="712550"/>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000000"/>
    <n v="593600"/>
    <n v="593642.86"/>
    <n v="59360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300000"/>
    <n v="0"/>
    <n v="712545"/>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000000"/>
    <n v="593960"/>
    <n v="593703.33999999985"/>
    <n v="593959.99"/>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300000"/>
    <n v="0"/>
    <n v="712550"/>
    <n v="0"/>
  </r>
  <r>
    <s v="2023"/>
    <x v="0"/>
    <x v="0"/>
    <x v="1"/>
    <x v="8"/>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000000"/>
    <n v="593600"/>
    <n v="593642.86"/>
    <n v="59360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154284"/>
    <n v="154285.72"/>
    <n v="154284"/>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73160"/>
    <n v="105714.28"/>
    <n v="7316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113377.14"/>
    <n v="113377.14"/>
    <n v="7000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77142"/>
    <n v="77142.86"/>
    <n v="77142"/>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36580"/>
    <n v="52857.14"/>
    <n v="3658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56674.570000000007"/>
    <n v="56688.57"/>
    <n v="56674.570000000007"/>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77142"/>
    <n v="77142.86"/>
    <n v="77142"/>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42480"/>
    <n v="52857.14"/>
    <n v="4248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56688.570000000007"/>
    <n v="56688.57"/>
    <n v="56688.570000000007"/>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77142"/>
    <n v="77142.86"/>
    <n v="77142"/>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47000"/>
    <n v="52857.14"/>
    <n v="4700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56688.569999999992"/>
    <n v="56688.57"/>
    <n v="48457.34"/>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76948.44"/>
    <n v="77142.84"/>
    <n v="76948.44"/>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0"/>
    <n v="52857.16"/>
    <n v="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56697.87"/>
    <n v="56697.94"/>
    <n v="4957"/>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77142"/>
    <n v="77142.86"/>
    <n v="77142"/>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47000"/>
    <n v="52857.14"/>
    <n v="47000"/>
  </r>
  <r>
    <s v="2023"/>
    <x v="0"/>
    <x v="0"/>
    <x v="1"/>
    <x v="8"/>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56670.400000000001"/>
    <n v="56688.57"/>
    <n v="48457.34"/>
  </r>
  <r>
    <s v="2023"/>
    <x v="0"/>
    <x v="0"/>
    <x v="1"/>
    <x v="8"/>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8"/>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8"/>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8"/>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8"/>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8"/>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8"/>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24082909.199999999"/>
    <n v="65308563"/>
    <n v="24082909.199999996"/>
  </r>
  <r>
    <s v="2023"/>
    <x v="0"/>
    <x v="0"/>
    <x v="1"/>
    <x v="8"/>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9064344.440000001"/>
    <n v="50654282"/>
    <n v="28189344.439999998"/>
  </r>
  <r>
    <s v="2023"/>
    <x v="0"/>
    <x v="0"/>
    <x v="1"/>
    <x v="8"/>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1403075.479999999"/>
    <n v="39654282"/>
    <n v="11403075.48"/>
  </r>
  <r>
    <s v="2023"/>
    <x v="0"/>
    <x v="0"/>
    <x v="1"/>
    <x v="8"/>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13984365.42"/>
    <n v="35106480.990000002"/>
    <n v="10134365.42"/>
  </r>
  <r>
    <s v="2023"/>
    <x v="0"/>
    <x v="0"/>
    <x v="1"/>
    <x v="8"/>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735068.899999999"/>
    <n v="29654282"/>
    <n v="28735068.900000002"/>
  </r>
  <r>
    <s v="2023"/>
    <x v="0"/>
    <x v="0"/>
    <x v="1"/>
    <x v="8"/>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10320613.709999999"/>
    <n v="29654281"/>
    <n v="10320613.709999997"/>
  </r>
  <r>
    <s v="2023"/>
    <x v="0"/>
    <x v="0"/>
    <x v="1"/>
    <x v="8"/>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11575523"/>
    <n v="3041852.4500000007"/>
    <n v="6584364"/>
    <n v="75945.56"/>
  </r>
  <r>
    <s v="2023"/>
    <x v="0"/>
    <x v="0"/>
    <x v="1"/>
    <x v="8"/>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28170502"/>
    <n v="4949426.2699999996"/>
    <n v="18257558"/>
    <n v="0"/>
  </r>
  <r>
    <s v="2023"/>
    <x v="0"/>
    <x v="0"/>
    <x v="1"/>
    <x v="8"/>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5576000"/>
    <n v="1137521.33"/>
    <n v="1326000"/>
    <n v="1028961.3300000001"/>
  </r>
  <r>
    <s v="2023"/>
    <x v="0"/>
    <x v="0"/>
    <x v="1"/>
    <x v="8"/>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660350"/>
    <n v="0"/>
    <n v="660350"/>
    <n v="0"/>
  </r>
  <r>
    <s v="2023"/>
    <x v="0"/>
    <x v="0"/>
    <x v="1"/>
    <x v="8"/>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1650509.99"/>
  </r>
  <r>
    <s v="2023"/>
    <x v="0"/>
    <x v="0"/>
    <x v="1"/>
    <x v="8"/>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256222"/>
    <n v="613732.53"/>
    <n v="1969016"/>
    <n v="613732.52999999991"/>
  </r>
  <r>
    <s v="2023"/>
    <x v="0"/>
    <x v="0"/>
    <x v="1"/>
    <x v="8"/>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0000"/>
    <n v="148203.1"/>
    <n v="150000"/>
    <n v="148203.1"/>
  </r>
  <r>
    <s v="2023"/>
    <x v="0"/>
    <x v="0"/>
    <x v="1"/>
    <x v="8"/>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3472"/>
    <n v="86730"/>
    <n v="2500523.21"/>
    <n v="86730"/>
  </r>
  <r>
    <s v="2023"/>
    <x v="0"/>
    <x v="0"/>
    <x v="1"/>
    <x v="8"/>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8797100"/>
    <n v="0"/>
  </r>
  <r>
    <s v="2023"/>
    <x v="0"/>
    <x v="0"/>
    <x v="1"/>
    <x v="8"/>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2800000"/>
    <n v="0"/>
    <n v="640000"/>
    <n v="0"/>
  </r>
  <r>
    <s v="2023"/>
    <x v="0"/>
    <x v="0"/>
    <x v="1"/>
    <x v="8"/>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0"/>
    <n v="1403469.93"/>
    <n v="1500000"/>
    <n v="1403469.93"/>
  </r>
  <r>
    <s v="2023"/>
    <x v="0"/>
    <x v="0"/>
    <x v="1"/>
    <x v="8"/>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4300000"/>
    <n v="0"/>
    <n v="300000"/>
    <n v="0"/>
  </r>
  <r>
    <s v="2023"/>
    <x v="0"/>
    <x v="0"/>
    <x v="1"/>
    <x v="8"/>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400000"/>
    <n v="0"/>
    <n v="400000"/>
    <n v="0"/>
  </r>
  <r>
    <s v="2023"/>
    <x v="0"/>
    <x v="0"/>
    <x v="1"/>
    <x v="8"/>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8"/>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8"/>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000000"/>
    <n v="1409413.62"/>
    <n v="2765800"/>
    <n v="0"/>
  </r>
  <r>
    <s v="2023"/>
    <x v="0"/>
    <x v="0"/>
    <x v="1"/>
    <x v="8"/>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250000"/>
    <n v="56493.54"/>
    <n v="250000"/>
    <n v="0"/>
  </r>
  <r>
    <s v="2023"/>
    <x v="0"/>
    <x v="0"/>
    <x v="1"/>
    <x v="8"/>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0"/>
    <n v="5850000"/>
    <n v="0"/>
  </r>
  <r>
    <s v="2023"/>
    <x v="0"/>
    <x v="0"/>
    <x v="1"/>
    <x v="8"/>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9064673.6699999999"/>
    <n v="9000000"/>
    <n v="1964940.29"/>
  </r>
  <r>
    <s v="2023"/>
    <x v="0"/>
    <x v="0"/>
    <x v="1"/>
    <x v="8"/>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65000"/>
    <n v="0"/>
  </r>
  <r>
    <s v="2023"/>
    <x v="0"/>
    <x v="0"/>
    <x v="1"/>
    <x v="8"/>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600000"/>
    <n v="0"/>
  </r>
  <r>
    <s v="2023"/>
    <x v="0"/>
    <x v="0"/>
    <x v="1"/>
    <x v="8"/>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300000"/>
    <n v="0"/>
  </r>
  <r>
    <s v="2023"/>
    <x v="0"/>
    <x v="0"/>
    <x v="1"/>
    <x v="8"/>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4000000"/>
    <n v="1397249.38"/>
    <n v="3688293.48"/>
    <n v="1397249.38"/>
  </r>
  <r>
    <s v="2023"/>
    <x v="0"/>
    <x v="0"/>
    <x v="1"/>
    <x v="8"/>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2000000"/>
    <n v="0"/>
    <n v="1478444.97"/>
    <n v="0"/>
  </r>
  <r>
    <s v="2023"/>
    <x v="0"/>
    <x v="0"/>
    <x v="1"/>
    <x v="8"/>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0000000"/>
    <n v="8213219.2699999996"/>
    <n v="23818294.75"/>
    <n v="8213219.2699999996"/>
  </r>
  <r>
    <s v="2023"/>
    <x v="0"/>
    <x v="0"/>
    <x v="1"/>
    <x v="8"/>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1000000"/>
    <n v="168144.55"/>
    <n v="1000000"/>
    <n v="168144.55"/>
  </r>
  <r>
    <s v="2023"/>
    <x v="0"/>
    <x v="0"/>
    <x v="1"/>
    <x v="8"/>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2837421.0100000002"/>
    <n v="3157809.81"/>
    <n v="2837421.0100000002"/>
  </r>
  <r>
    <s v="2023"/>
    <x v="0"/>
    <x v="0"/>
    <x v="1"/>
    <x v="8"/>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0"/>
    <n v="76700.009999999995"/>
    <n v="83700"/>
    <n v="0"/>
  </r>
  <r>
    <s v="2023"/>
    <x v="0"/>
    <x v="0"/>
    <x v="1"/>
    <x v="8"/>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0"/>
    <n v="337775"/>
    <n v="874435"/>
    <n v="337775"/>
  </r>
  <r>
    <s v="2023"/>
    <x v="0"/>
    <x v="0"/>
    <x v="1"/>
    <x v="8"/>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0"/>
    <n v="24506.25"/>
    <n v="524506.25"/>
    <n v="24506.25"/>
  </r>
  <r>
    <s v="2023"/>
    <x v="0"/>
    <x v="0"/>
    <x v="1"/>
    <x v="8"/>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6136"/>
    <n v="19680"/>
    <n v="6136"/>
  </r>
  <r>
    <s v="2023"/>
    <x v="0"/>
    <x v="0"/>
    <x v="1"/>
    <x v="8"/>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40677.550000000003"/>
    <n v="81450"/>
    <n v="40677.550000000003"/>
  </r>
  <r>
    <s v="2023"/>
    <x v="0"/>
    <x v="0"/>
    <x v="1"/>
    <x v="8"/>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4964.6499999999996"/>
    <n v="50000"/>
    <n v="4964.6499999999996"/>
  </r>
  <r>
    <s v="2023"/>
    <x v="0"/>
    <x v="0"/>
    <x v="1"/>
    <x v="8"/>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350000"/>
    <n v="478320.08"/>
    <n v="1538639.66"/>
    <n v="331108"/>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2500000"/>
    <n v="1870152.82"/>
    <n v="1870152.8199999998"/>
    <n v="1292956.21"/>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0"/>
    <n v="0"/>
    <n v="1673000"/>
    <n v="0"/>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2000000"/>
    <n v="192599.6"/>
    <n v="682360.34000000008"/>
    <n v="192599.6"/>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4000000"/>
    <n v="3316350.02"/>
    <n v="5650705.25"/>
    <n v="2441905.25"/>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100000"/>
    <n v="72216"/>
    <n v="100000"/>
    <n v="72216"/>
  </r>
  <r>
    <s v="2023"/>
    <x v="0"/>
    <x v="0"/>
    <x v="1"/>
    <x v="8"/>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0"/>
    <n v="113280"/>
    <n v="319515"/>
    <n v="113280"/>
  </r>
  <r>
    <s v="2023"/>
    <x v="0"/>
    <x v="0"/>
    <x v="1"/>
    <x v="8"/>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2195924.21"/>
    <n v="2700000"/>
    <n v="1157432.21"/>
  </r>
  <r>
    <s v="2023"/>
    <x v="0"/>
    <x v="0"/>
    <x v="1"/>
    <x v="8"/>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349579.14"/>
    <n v="1351294.48"/>
    <n v="1044294.48"/>
  </r>
  <r>
    <s v="2023"/>
    <x v="0"/>
    <x v="0"/>
    <x v="1"/>
    <x v="8"/>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543744"/>
  </r>
  <r>
    <s v="2023"/>
    <x v="0"/>
    <x v="0"/>
    <x v="1"/>
    <x v="8"/>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2962738.7"/>
    <n v="2788598.46"/>
  </r>
  <r>
    <s v="2023"/>
    <x v="0"/>
    <x v="0"/>
    <x v="1"/>
    <x v="8"/>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700000"/>
    <n v="395434.53"/>
    <n v="700000"/>
    <n v="355126.9"/>
  </r>
  <r>
    <s v="2023"/>
    <x v="0"/>
    <x v="0"/>
    <x v="1"/>
    <x v="8"/>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500000"/>
    <n v="0"/>
    <n v="500000"/>
    <n v="0"/>
  </r>
  <r>
    <s v="2023"/>
    <x v="0"/>
    <x v="0"/>
    <x v="1"/>
    <x v="8"/>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500000"/>
    <n v="34810"/>
    <n v="200000"/>
    <n v="34810"/>
  </r>
  <r>
    <s v="2023"/>
    <x v="0"/>
    <x v="0"/>
    <x v="1"/>
    <x v="8"/>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500000"/>
    <n v="67437"/>
    <n v="150000"/>
    <n v="67437"/>
  </r>
  <r>
    <s v="2023"/>
    <x v="0"/>
    <x v="0"/>
    <x v="1"/>
    <x v="8"/>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100000"/>
    <n v="0"/>
    <n v="100000"/>
    <n v="0"/>
  </r>
  <r>
    <s v="2023"/>
    <x v="0"/>
    <x v="0"/>
    <x v="1"/>
    <x v="8"/>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500000"/>
    <n v="96425.01"/>
    <n v="500000"/>
    <n v="96425"/>
  </r>
  <r>
    <s v="2023"/>
    <x v="0"/>
    <x v="0"/>
    <x v="1"/>
    <x v="8"/>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
    <n v="0"/>
    <n v="100000"/>
    <n v="0"/>
  </r>
  <r>
    <s v="2023"/>
    <x v="0"/>
    <x v="0"/>
    <x v="1"/>
    <x v="8"/>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200000"/>
    <n v="343380"/>
    <n v="344000"/>
    <n v="343380"/>
  </r>
  <r>
    <s v="2023"/>
    <x v="0"/>
    <x v="0"/>
    <x v="1"/>
    <x v="8"/>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200000"/>
    <n v="187500"/>
    <n v="56000"/>
    <n v="187500"/>
  </r>
  <r>
    <s v="2023"/>
    <x v="0"/>
    <x v="0"/>
    <x v="1"/>
    <x v="8"/>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8"/>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100000"/>
    <n v="0"/>
    <n v="100000"/>
    <n v="0"/>
  </r>
  <r>
    <s v="2023"/>
    <x v="0"/>
    <x v="0"/>
    <x v="1"/>
    <x v="8"/>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100000"/>
    <n v="0"/>
    <n v="100000"/>
    <n v="0"/>
  </r>
  <r>
    <s v="2023"/>
    <x v="0"/>
    <x v="0"/>
    <x v="1"/>
    <x v="8"/>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100000"/>
    <n v="0"/>
    <n v="100000"/>
    <n v="0"/>
  </r>
  <r>
    <s v="2023"/>
    <x v="0"/>
    <x v="0"/>
    <x v="1"/>
    <x v="8"/>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300000"/>
    <n v="0"/>
    <n v="300000"/>
    <n v="0"/>
  </r>
  <r>
    <s v="2023"/>
    <x v="0"/>
    <x v="0"/>
    <x v="1"/>
    <x v="8"/>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500000"/>
    <n v="0"/>
    <n v="500000"/>
    <n v="0"/>
  </r>
  <r>
    <s v="2023"/>
    <x v="0"/>
    <x v="0"/>
    <x v="1"/>
    <x v="8"/>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300000"/>
    <n v="0"/>
    <n v="300000"/>
    <n v="0"/>
  </r>
  <r>
    <s v="2023"/>
    <x v="0"/>
    <x v="0"/>
    <x v="1"/>
    <x v="8"/>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400000"/>
    <n v="7292.4"/>
    <n v="400000"/>
    <n v="7292.4"/>
  </r>
  <r>
    <s v="2023"/>
    <x v="0"/>
    <x v="0"/>
    <x v="1"/>
    <x v="8"/>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33762"/>
    <n v="0"/>
    <n v="133762"/>
    <n v="0"/>
  </r>
  <r>
    <s v="2023"/>
    <x v="0"/>
    <x v="0"/>
    <x v="1"/>
    <x v="8"/>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8"/>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800000"/>
    <n v="1746.4"/>
    <n v="700000"/>
    <n v="1746.4"/>
  </r>
  <r>
    <s v="2023"/>
    <x v="0"/>
    <x v="0"/>
    <x v="1"/>
    <x v="8"/>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200000"/>
    <n v="0"/>
    <n v="200000"/>
    <n v="0"/>
  </r>
  <r>
    <s v="2023"/>
    <x v="0"/>
    <x v="0"/>
    <x v="1"/>
    <x v="8"/>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270000"/>
    <n v="0"/>
  </r>
  <r>
    <s v="2023"/>
    <x v="0"/>
    <x v="0"/>
    <x v="1"/>
    <x v="8"/>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250000"/>
    <n v="0"/>
  </r>
  <r>
    <s v="2023"/>
    <x v="0"/>
    <x v="0"/>
    <x v="1"/>
    <x v="8"/>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15000"/>
    <n v="0"/>
  </r>
  <r>
    <s v="2023"/>
    <x v="0"/>
    <x v="0"/>
    <x v="1"/>
    <x v="8"/>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500000"/>
    <n v="18464179.920000002"/>
    <n v="17700000"/>
    <n v="4288877.87"/>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500000"/>
    <n v="0"/>
    <n v="500000"/>
    <n v="0"/>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6000000"/>
    <n v="751638.05"/>
    <n v="3474100"/>
    <n v="694948.49"/>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100000"/>
    <n v="719739.05"/>
    <n v="100000"/>
    <n v="719738.05"/>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100000"/>
    <n v="0"/>
    <n v="100000"/>
    <n v="0"/>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500000"/>
    <n v="0"/>
  </r>
  <r>
    <s v="2023"/>
    <x v="0"/>
    <x v="0"/>
    <x v="1"/>
    <x v="8"/>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000000"/>
    <n v="0"/>
  </r>
  <r>
    <s v="2023"/>
    <x v="0"/>
    <x v="0"/>
    <x v="1"/>
    <x v="8"/>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250000"/>
    <n v="965665"/>
    <n v="839610"/>
    <n v="779410"/>
  </r>
  <r>
    <s v="2023"/>
    <x v="0"/>
    <x v="0"/>
    <x v="1"/>
    <x v="8"/>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250000"/>
    <n v="0"/>
    <n v="150000"/>
    <n v="0"/>
  </r>
  <r>
    <s v="2023"/>
    <x v="0"/>
    <x v="0"/>
    <x v="1"/>
    <x v="8"/>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50000"/>
    <n v="0"/>
    <n v="0"/>
    <n v="0"/>
  </r>
  <r>
    <s v="2023"/>
    <x v="0"/>
    <x v="0"/>
    <x v="1"/>
    <x v="8"/>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0"/>
    <n v="2360"/>
    <n v="20000"/>
    <n v="0"/>
  </r>
  <r>
    <s v="2023"/>
    <x v="0"/>
    <x v="0"/>
    <x v="1"/>
    <x v="8"/>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00000"/>
    <n v="8212.7999999999993"/>
    <n v="100000"/>
    <n v="8212.7999999999993"/>
  </r>
  <r>
    <s v="2023"/>
    <x v="0"/>
    <x v="0"/>
    <x v="1"/>
    <x v="8"/>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100000"/>
    <n v="202304.22000000003"/>
    <n v="166370"/>
    <n v="188451.02000000002"/>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100000"/>
    <n v="0"/>
    <n v="0"/>
    <n v="0"/>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1500000"/>
    <n v="15753.01"/>
    <n v="999500"/>
    <n v="15753"/>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0"/>
    <n v="0"/>
    <n v="512518.04"/>
    <n v="0"/>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500000"/>
    <n v="0"/>
    <n v="500000"/>
    <n v="0"/>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0"/>
    <n v="1393144.3"/>
    <n v="1600000"/>
    <n v="1393144.3"/>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100000"/>
    <n v="76763.73"/>
    <n v="100000"/>
    <n v="8850"/>
  </r>
  <r>
    <s v="2023"/>
    <x v="0"/>
    <x v="0"/>
    <x v="1"/>
    <x v="8"/>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100000"/>
    <n v="15194.86"/>
    <n v="100000"/>
    <n v="15194.86"/>
  </r>
  <r>
    <s v="2023"/>
    <x v="0"/>
    <x v="0"/>
    <x v="1"/>
    <x v="8"/>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8"/>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8"/>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1500000"/>
    <n v="0"/>
  </r>
  <r>
    <s v="2023"/>
    <x v="0"/>
    <x v="0"/>
    <x v="1"/>
    <x v="8"/>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3827385.849999994"/>
    <n v="41630500"/>
    <n v="23300724.309999995"/>
  </r>
  <r>
    <s v="2023"/>
    <x v="0"/>
    <x v="0"/>
    <x v="1"/>
    <x v="8"/>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11886"/>
    <n v="0"/>
    <n v="11886"/>
    <n v="0"/>
  </r>
  <r>
    <s v="2023"/>
    <x v="0"/>
    <x v="0"/>
    <x v="1"/>
    <x v="8"/>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29715"/>
    <n v="0"/>
    <n v="29715"/>
    <n v="0"/>
  </r>
  <r>
    <s v="2023"/>
    <x v="0"/>
    <x v="0"/>
    <x v="1"/>
    <x v="8"/>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8"/>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8"/>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8"/>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8"/>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18860"/>
    <n v="0"/>
    <n v="118860"/>
    <n v="0"/>
  </r>
  <r>
    <s v="2023"/>
    <x v="0"/>
    <x v="0"/>
    <x v="1"/>
    <x v="8"/>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41601"/>
    <n v="0"/>
    <n v="41601"/>
    <n v="0"/>
  </r>
  <r>
    <s v="2023"/>
    <x v="0"/>
    <x v="0"/>
    <x v="1"/>
    <x v="8"/>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1000000"/>
    <n v="45071.299999999996"/>
    <n v="288000"/>
    <n v="45071.3"/>
  </r>
  <r>
    <s v="2023"/>
    <x v="0"/>
    <x v="0"/>
    <x v="1"/>
    <x v="8"/>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4550000"/>
    <n v="742605.6"/>
    <n v="950000"/>
    <n v="0"/>
  </r>
  <r>
    <s v="2023"/>
    <x v="0"/>
    <x v="0"/>
    <x v="1"/>
    <x v="8"/>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200000"/>
    <n v="117646"/>
    <n v="185000"/>
    <n v="117646"/>
  </r>
  <r>
    <s v="2023"/>
    <x v="0"/>
    <x v="0"/>
    <x v="1"/>
    <x v="8"/>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100000"/>
    <n v="0"/>
    <n v="48000"/>
    <n v="0"/>
  </r>
  <r>
    <s v="2023"/>
    <x v="0"/>
    <x v="0"/>
    <x v="1"/>
    <x v="8"/>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8"/>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25000"/>
    <n v="0"/>
    <n v="225000"/>
    <n v="0"/>
  </r>
  <r>
    <s v="2023"/>
    <x v="0"/>
    <x v="0"/>
    <x v="1"/>
    <x v="8"/>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470000"/>
    <n v="0"/>
    <n v="470000"/>
    <n v="0"/>
  </r>
  <r>
    <s v="2023"/>
    <x v="0"/>
    <x v="0"/>
    <x v="1"/>
    <x v="8"/>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150000"/>
    <n v="13334"/>
    <n v="110000"/>
    <n v="0"/>
  </r>
  <r>
    <s v="2023"/>
    <x v="0"/>
    <x v="0"/>
    <x v="1"/>
    <x v="8"/>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250000"/>
    <n v="323886.46000000002"/>
    <n v="460000"/>
    <n v="0"/>
  </r>
  <r>
    <s v="2023"/>
    <x v="0"/>
    <x v="0"/>
    <x v="1"/>
    <x v="8"/>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8"/>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8"/>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00"/>
    <n v="0"/>
    <n v="0"/>
    <n v="0"/>
  </r>
  <r>
    <s v="2023"/>
    <x v="0"/>
    <x v="0"/>
    <x v="1"/>
    <x v="8"/>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0"/>
    <n v="658299.98"/>
    <n v="675000"/>
    <n v="410499.98"/>
  </r>
  <r>
    <s v="2023"/>
    <x v="0"/>
    <x v="0"/>
    <x v="1"/>
    <x v="8"/>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200000"/>
    <n v="169920"/>
    <n v="200000"/>
    <n v="0"/>
  </r>
  <r>
    <s v="2023"/>
    <x v="0"/>
    <x v="0"/>
    <x v="1"/>
    <x v="8"/>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318600"/>
    <n v="320000"/>
    <n v="0"/>
  </r>
  <r>
    <s v="2023"/>
    <x v="0"/>
    <x v="0"/>
    <x v="1"/>
    <x v="8"/>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8"/>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
  </r>
  <r>
    <s v="2023"/>
    <x v="0"/>
    <x v="0"/>
    <x v="1"/>
    <x v="8"/>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185085.66"/>
    <n v="421042"/>
    <n v="11788.2"/>
  </r>
  <r>
    <s v="2023"/>
    <x v="0"/>
    <x v="0"/>
    <x v="1"/>
    <x v="8"/>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0"/>
    <n v="18868.2"/>
    <n v="0"/>
  </r>
  <r>
    <s v="2023"/>
    <x v="0"/>
    <x v="0"/>
    <x v="1"/>
    <x v="8"/>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31836.400000000001"/>
    <n v="32000"/>
    <n v="31836.400000000001"/>
  </r>
  <r>
    <s v="2023"/>
    <x v="0"/>
    <x v="0"/>
    <x v="1"/>
    <x v="8"/>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0"/>
    <n v="37760"/>
    <n v="0"/>
  </r>
  <r>
    <s v="2023"/>
    <x v="0"/>
    <x v="0"/>
    <x v="1"/>
    <x v="8"/>
    <s v="2 - Poder Ejecutivo"/>
    <s v="0220 - MINISTERIO DE ECONOMÍA, PLANIFICACIÓN Y DESARROLLO"/>
    <s v="0017 - GOBERNACION DEL EDIFICIO DE OFICINAS GUBERNAMENTALES"/>
    <x v="0"/>
    <x v="0"/>
    <x v="2"/>
    <s v="2.6 - BIENES MUEBLES, INMUEBLES E INTANGIBLES"/>
    <s v="2.6.2 - MOBILIARIO Y EQUIPO DE AUDIO, AUDIOVISUAL, RECREATIVO Y EDUCACIONAL"/>
    <s v="N"/>
    <s v="00 - N/A"/>
    <s v="10 - FONDO GENERAL"/>
    <s v="(en blanco)"/>
    <s v="99 - MULTIPROVINCIAL"/>
    <n v="0"/>
    <n v="24768.2"/>
    <n v="24800"/>
    <n v="24768.2"/>
  </r>
  <r>
    <s v="2023"/>
    <x v="0"/>
    <x v="0"/>
    <x v="1"/>
    <x v="8"/>
    <s v="2 - Poder Ejecutivo"/>
    <s v="0220 - MINISTERIO DE ECONOMÍA, PLANIFICACIÓN Y DESARROLLO"/>
    <s v="0017 - GOBERNACION DEL EDIFICIO DE OFICINAS GUBERNAMENTALES"/>
    <x v="0"/>
    <x v="0"/>
    <x v="2"/>
    <s v="2.6 - BIENES MUEBLES, INMUEBLES E INTANGIBLES"/>
    <s v="2.6.3 - EQUIPO E INSTRUMENTAL, CIENTÍFICO Y LABORATORIO"/>
    <s v="N"/>
    <s v="00 - N/A"/>
    <s v="10 - FONDO GENERAL"/>
    <s v="(en blanco)"/>
    <s v="99 - MULTIPROVINCIAL"/>
    <n v="0"/>
    <n v="0"/>
    <n v="31848.2"/>
    <n v="0"/>
  </r>
  <r>
    <s v="2023"/>
    <x v="0"/>
    <x v="0"/>
    <x v="1"/>
    <x v="8"/>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123900"/>
    <n v="200000"/>
    <n v="123900"/>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175476.40000000002"/>
    <n v="375476.4"/>
    <n v="175476.39"/>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70000"/>
    <n v="70000"/>
    <n v="70000"/>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0"/>
    <n v="328040"/>
    <n v="0"/>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103922.6"/>
    <n v="105020"/>
    <n v="103922.6"/>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27000"/>
    <n v="27000"/>
    <n v="27000"/>
  </r>
  <r>
    <s v="2023"/>
    <x v="0"/>
    <x v="0"/>
    <x v="1"/>
    <x v="8"/>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32510"/>
    <n v="42000"/>
    <n v="32510"/>
  </r>
  <r>
    <s v="2023"/>
    <x v="0"/>
    <x v="0"/>
    <x v="1"/>
    <x v="8"/>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92441.59999999998"/>
    <n v="0"/>
  </r>
  <r>
    <s v="2023"/>
    <x v="0"/>
    <x v="0"/>
    <x v="1"/>
    <x v="8"/>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750000"/>
    <n v="125140.18"/>
    <n v="800000"/>
    <n v="125140.18000000001"/>
  </r>
  <r>
    <s v="2023"/>
    <x v="0"/>
    <x v="0"/>
    <x v="1"/>
    <x v="8"/>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935000"/>
    <n v="33846.74"/>
    <n v="432000"/>
    <n v="33846.74"/>
  </r>
  <r>
    <s v="2023"/>
    <x v="0"/>
    <x v="0"/>
    <x v="1"/>
    <x v="8"/>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80000"/>
    <n v="169298.08000000002"/>
    <n v="180000"/>
    <n v="169298.08000000002"/>
  </r>
  <r>
    <s v="2023"/>
    <x v="0"/>
    <x v="0"/>
    <x v="1"/>
    <x v="8"/>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00000"/>
    <n v="0"/>
    <n v="100000"/>
    <n v="0"/>
  </r>
  <r>
    <s v="2023"/>
    <x v="0"/>
    <x v="0"/>
    <x v="1"/>
    <x v="8"/>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0"/>
    <n v="0"/>
    <n v="600000"/>
    <n v="0"/>
  </r>
  <r>
    <s v="2023"/>
    <x v="0"/>
    <x v="0"/>
    <x v="1"/>
    <x v="8"/>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0"/>
    <n v="82000"/>
    <n v="0"/>
  </r>
  <r>
    <s v="2023"/>
    <x v="0"/>
    <x v="0"/>
    <x v="1"/>
    <x v="8"/>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0"/>
    <n v="350408.92000000004"/>
    <n v="427000"/>
    <n v="350408.92"/>
  </r>
  <r>
    <s v="2023"/>
    <x v="0"/>
    <x v="0"/>
    <x v="1"/>
    <x v="8"/>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0"/>
    <n v="31605"/>
    <n v="44000"/>
    <n v="31605"/>
  </r>
  <r>
    <s v="2023"/>
    <x v="0"/>
    <x v="0"/>
    <x v="1"/>
    <x v="8"/>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0"/>
    <n v="298540"/>
    <n v="450000"/>
    <n v="298540"/>
  </r>
  <r>
    <s v="2023"/>
    <x v="0"/>
    <x v="0"/>
    <x v="1"/>
    <x v="8"/>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64758.400000000001"/>
  </r>
  <r>
    <s v="2023"/>
    <x v="0"/>
    <x v="0"/>
    <x v="1"/>
    <x v="8"/>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500000"/>
    <n v="0"/>
    <n v="330000"/>
    <n v="0"/>
  </r>
  <r>
    <s v="2023"/>
    <x v="0"/>
    <x v="0"/>
    <x v="1"/>
    <x v="8"/>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2000000"/>
    <n v="1685902.77"/>
    <n v="2100000"/>
    <n v="593414.06000000006"/>
  </r>
  <r>
    <s v="2023"/>
    <x v="0"/>
    <x v="0"/>
    <x v="1"/>
    <x v="8"/>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00000"/>
    <n v="444887.08"/>
    <n v="820000"/>
    <n v="444887.08"/>
  </r>
  <r>
    <s v="2023"/>
    <x v="0"/>
    <x v="0"/>
    <x v="1"/>
    <x v="8"/>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200000"/>
    <n v="0"/>
    <n v="150000"/>
    <n v="0"/>
  </r>
  <r>
    <s v="2023"/>
    <x v="0"/>
    <x v="0"/>
    <x v="1"/>
    <x v="8"/>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33251620"/>
    <n v="0"/>
    <n v="8251620"/>
    <n v="0"/>
  </r>
  <r>
    <s v="2023"/>
    <x v="0"/>
    <x v="0"/>
    <x v="1"/>
    <x v="8"/>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1000000"/>
    <n v="0"/>
    <n v="8500000"/>
    <n v="0"/>
  </r>
  <r>
    <s v="2023"/>
    <x v="0"/>
    <x v="0"/>
    <x v="1"/>
    <x v="8"/>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33500000"/>
    <n v="0"/>
    <n v="8500000"/>
    <n v="0"/>
  </r>
  <r>
    <s v="2023"/>
    <x v="0"/>
    <x v="0"/>
    <x v="1"/>
    <x v="8"/>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400000"/>
    <n v="215232"/>
    <n v="1070000"/>
    <n v="215232"/>
  </r>
  <r>
    <s v="2023"/>
    <x v="0"/>
    <x v="0"/>
    <x v="1"/>
    <x v="8"/>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250000"/>
    <n v="208860"/>
    <n v="200000"/>
    <n v="208860"/>
  </r>
  <r>
    <s v="2023"/>
    <x v="0"/>
    <x v="0"/>
    <x v="1"/>
    <x v="8"/>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0"/>
    <n v="67592"/>
    <n v="80000"/>
    <n v="67592"/>
  </r>
  <r>
    <s v="2023"/>
    <x v="0"/>
    <x v="0"/>
    <x v="1"/>
    <x v="8"/>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0"/>
    <n v="0"/>
    <n v="0"/>
  </r>
  <r>
    <s v="2023"/>
    <x v="0"/>
    <x v="0"/>
    <x v="1"/>
    <x v="8"/>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000000"/>
    <n v="11685000"/>
    <n v="11685000"/>
    <n v="11685000"/>
  </r>
  <r>
    <s v="2023"/>
    <x v="0"/>
    <x v="0"/>
    <x v="1"/>
    <x v="8"/>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900000"/>
    <n v="0"/>
    <n v="15000"/>
    <n v="0"/>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0000"/>
    <n v="0"/>
    <n v="80000"/>
    <n v="0"/>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500000"/>
    <n v="0"/>
    <n v="15500000"/>
    <n v="0"/>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0"/>
    <n v="122400.01"/>
    <n v="100000"/>
    <n v="122400"/>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0000"/>
    <n v="0"/>
    <n v="80000"/>
    <n v="0"/>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800000"/>
    <n v="0"/>
    <n v="130000"/>
    <n v="0"/>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0000"/>
    <n v="171996.88"/>
    <n v="70000"/>
    <n v="171996.88"/>
  </r>
  <r>
    <s v="2023"/>
    <x v="0"/>
    <x v="0"/>
    <x v="1"/>
    <x v="8"/>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0"/>
    <n v="22001.1"/>
    <n v="50000"/>
    <n v="22001.1"/>
  </r>
  <r>
    <s v="2023"/>
    <x v="0"/>
    <x v="0"/>
    <x v="1"/>
    <x v="8"/>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300000"/>
    <n v="289996.79999999999"/>
  </r>
  <r>
    <s v="2023"/>
    <x v="0"/>
    <x v="0"/>
    <x v="1"/>
    <x v="8"/>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200000"/>
    <n v="0"/>
  </r>
  <r>
    <s v="2023"/>
    <x v="0"/>
    <x v="0"/>
    <x v="1"/>
    <x v="8"/>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964859.8"/>
    <n v="3300000"/>
    <n v="156521.1"/>
  </r>
  <r>
    <s v="2023"/>
    <x v="0"/>
    <x v="0"/>
    <x v="1"/>
    <x v="8"/>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4796436.1400000006"/>
    <n v="8000000"/>
    <n v="4100967.7399999998"/>
  </r>
  <r>
    <s v="2023"/>
    <x v="0"/>
    <x v="0"/>
    <x v="1"/>
    <x v="8"/>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16250"/>
    <n v="80000"/>
    <n v="16250"/>
  </r>
  <r>
    <s v="2023"/>
    <x v="0"/>
    <x v="0"/>
    <x v="1"/>
    <x v="8"/>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22121.99"/>
    <n v="50000"/>
    <n v="22121.99"/>
  </r>
  <r>
    <s v="2023"/>
    <x v="0"/>
    <x v="0"/>
    <x v="1"/>
    <x v="8"/>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1870000"/>
    <n v="0"/>
  </r>
  <r>
    <s v="2023"/>
    <x v="0"/>
    <x v="0"/>
    <x v="1"/>
    <x v="8"/>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0"/>
    <n v="98943"/>
    <n v="250000"/>
    <n v="98943"/>
  </r>
  <r>
    <s v="2023"/>
    <x v="0"/>
    <x v="0"/>
    <x v="1"/>
    <x v="8"/>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0"/>
    <n v="50000"/>
    <n v="0"/>
  </r>
  <r>
    <s v="2023"/>
    <x v="0"/>
    <x v="0"/>
    <x v="1"/>
    <x v="8"/>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8"/>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0"/>
    <n v="90000"/>
    <n v="0"/>
  </r>
  <r>
    <s v="2023"/>
    <x v="0"/>
    <x v="0"/>
    <x v="1"/>
    <x v="8"/>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380000"/>
    <n v="226786.56"/>
  </r>
  <r>
    <s v="2023"/>
    <x v="0"/>
    <x v="0"/>
    <x v="1"/>
    <x v="8"/>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8"/>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8"/>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01 - DISTRITO NACION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50000"/>
    <n v="1128729"/>
    <n v="1320000"/>
    <n v="1128729"/>
  </r>
  <r>
    <s v="2023"/>
    <x v="0"/>
    <x v="0"/>
    <x v="1"/>
    <x v="8"/>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50000"/>
    <n v="0"/>
    <n v="20000"/>
    <n v="0"/>
  </r>
  <r>
    <s v="2023"/>
    <x v="0"/>
    <x v="0"/>
    <x v="1"/>
    <x v="8"/>
    <s v="2 - Poder Ejecutivo"/>
    <s v="0221 - MINISTERIO DE ADMINISTRACIÓN PÚBLICA"/>
    <s v="0003 - OFICINA GUBERNAMENTAL DE TECNOLOGIA DE LA INFORMACION Y LA COMUNICACION (OGTIC)"/>
    <x v="3"/>
    <x v="16"/>
    <x v="57"/>
    <s v="2.6 - BIENES MUEBLES, INMUEBLES E INTANGIBLES"/>
    <s v="2.6.2 - MOBILIARIO Y EQUIPO DE AUDIO, AUDIOVISUAL, RECREATIVO Y EDUCACIONAL"/>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2 - MOBILIARIO Y EQUIPO DE AUDIO, AUDIOVISUAL, RECREATIVO Y EDUCACIONAL"/>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3 - EQUIPO E INSTRUMENTAL, CIENTÍFICO Y LABORATORIO"/>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4 - VEHÍCULOS Y EQUIPO DE TRANSPORTE, TRACCIÓN Y ELEVACIÓN"/>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01 - DISTRITO NACION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39999.99"/>
    <n v="1200000"/>
    <n v="1039999.99"/>
  </r>
  <r>
    <s v="2023"/>
    <x v="0"/>
    <x v="0"/>
    <x v="1"/>
    <x v="8"/>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283200"/>
    <n v="400000"/>
    <n v="283200"/>
  </r>
  <r>
    <s v="2023"/>
    <x v="0"/>
    <x v="0"/>
    <x v="1"/>
    <x v="8"/>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6 - EQUIPOS DE DEFENSA Y SEGURIDAD"/>
    <s v="N"/>
    <s v="00 - N/A"/>
    <s v="10 - FONDO GENERAL"/>
    <s v="(en blanco)"/>
    <s v="99 - MULTIPROVINCIAL"/>
    <n v="0"/>
    <n v="0"/>
    <n v="0"/>
    <n v="0"/>
  </r>
  <r>
    <s v="2023"/>
    <x v="0"/>
    <x v="0"/>
    <x v="1"/>
    <x v="8"/>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8"/>
    <s v="2 - Poder Ejecutivo"/>
    <s v="0222 - MINISTERIO DE ENERGIA Y MINAS"/>
    <s v="0001 - MINISTERIO DE ENERGIA Y MINAS"/>
    <x v="3"/>
    <x v="19"/>
    <x v="79"/>
    <s v="2.6 - BIENES MUEBLES, INMUEBLES E INTANGIBLES"/>
    <s v="2.6.1 - MOBILIARIO Y EQUIPO"/>
    <s v="N"/>
    <s v="00 - N/A"/>
    <s v="10 - FONDO GENERAL"/>
    <s v="(en blanco)"/>
    <s v="99 - MULTIPROVINCIAL"/>
    <n v="5000000"/>
    <n v="1903815.6400000001"/>
    <n v="2500000"/>
    <n v="1666681.19"/>
  </r>
  <r>
    <s v="2023"/>
    <x v="0"/>
    <x v="0"/>
    <x v="1"/>
    <x v="8"/>
    <s v="2 - Poder Ejecutivo"/>
    <s v="0222 - MINISTERIO DE ENERGIA Y MINAS"/>
    <s v="0001 - MINISTERIO DE ENERGIA Y MINAS"/>
    <x v="3"/>
    <x v="19"/>
    <x v="79"/>
    <s v="2.6 - BIENES MUEBLES, INMUEBLES E INTANGIBLES"/>
    <s v="2.6.1 - MOBILIARIO Y EQUIPO"/>
    <s v="N"/>
    <s v="00 - N/A"/>
    <s v="10 - FONDO GENERAL"/>
    <s v="(en blanco)"/>
    <s v="99 - MULTIPROVINCIAL"/>
    <n v="20000000"/>
    <n v="18901982.030000001"/>
    <n v="22738669"/>
    <n v="633082.18999999994"/>
  </r>
  <r>
    <s v="2023"/>
    <x v="0"/>
    <x v="0"/>
    <x v="1"/>
    <x v="8"/>
    <s v="2 - Poder Ejecutivo"/>
    <s v="0222 - MINISTERIO DE ENERGIA Y MINAS"/>
    <s v="0001 - MINISTERIO DE ENERGIA Y MINAS"/>
    <x v="3"/>
    <x v="19"/>
    <x v="79"/>
    <s v="2.6 - BIENES MUEBLES, INMUEBLES E INTANGIBLES"/>
    <s v="2.6.1 - MOBILIARIO Y EQUIPO"/>
    <s v="N"/>
    <s v="00 - N/A"/>
    <s v="10 - FONDO GENERAL"/>
    <s v="(en blanco)"/>
    <s v="99 - MULTIPROVINCIAL"/>
    <n v="600000"/>
    <n v="862440.10000000009"/>
    <n v="600000"/>
    <n v="531861.78"/>
  </r>
  <r>
    <s v="2023"/>
    <x v="0"/>
    <x v="0"/>
    <x v="1"/>
    <x v="8"/>
    <s v="2 - Poder Ejecutivo"/>
    <s v="0222 - MINISTERIO DE ENERGIA Y MINAS"/>
    <s v="0001 - MINISTERIO DE ENERGIA Y MINAS"/>
    <x v="3"/>
    <x v="19"/>
    <x v="79"/>
    <s v="2.6 - BIENES MUEBLES, INMUEBLES E INTANGIBLES"/>
    <s v="2.6.1 - MOBILIARIO Y EQUIPO"/>
    <s v="N"/>
    <s v="00 - N/A"/>
    <s v="10 - FONDO GENERAL"/>
    <s v="(en blanco)"/>
    <s v="99 - MULTIPROVINCIAL"/>
    <n v="200000"/>
    <n v="82756.53"/>
    <n v="200000"/>
    <n v="35898.730000000003"/>
  </r>
  <r>
    <s v="2023"/>
    <x v="0"/>
    <x v="0"/>
    <x v="1"/>
    <x v="8"/>
    <s v="2 - Poder Ejecutivo"/>
    <s v="0222 - MINISTERIO DE ENERGIA Y MINAS"/>
    <s v="0001 - MINISTERIO DE ENERGIA Y MINAS"/>
    <x v="3"/>
    <x v="19"/>
    <x v="79"/>
    <s v="2.6 - BIENES MUEBLES, INMUEBLES E INTANGIBLES"/>
    <s v="2.6.1 - MOBILIARIO Y EQUIPO"/>
    <s v="N"/>
    <s v="00 - N/A"/>
    <s v="20 - FONDOS CON DESTINO ESPECÍFICO"/>
    <s v="(en blanco)"/>
    <s v="99 - MULTIPROVINCIAL"/>
    <n v="0"/>
    <n v="0"/>
    <n v="10000000"/>
    <n v="0"/>
  </r>
  <r>
    <s v="2023"/>
    <x v="0"/>
    <x v="0"/>
    <x v="1"/>
    <x v="8"/>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2000000"/>
    <n v="775042.26"/>
    <n v="3000000"/>
    <n v="229092"/>
  </r>
  <r>
    <s v="2023"/>
    <x v="0"/>
    <x v="0"/>
    <x v="1"/>
    <x v="8"/>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0"/>
    <n v="46374"/>
    <n v="1000000"/>
    <n v="46374"/>
  </r>
  <r>
    <s v="2023"/>
    <x v="0"/>
    <x v="0"/>
    <x v="1"/>
    <x v="8"/>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2000000"/>
    <n v="3683734.0799999991"/>
    <n v="2000000"/>
    <n v="749655.06"/>
  </r>
  <r>
    <s v="2023"/>
    <x v="0"/>
    <x v="0"/>
    <x v="1"/>
    <x v="8"/>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3000000"/>
    <n v="7492.39"/>
    <n v="782220"/>
    <n v="0"/>
  </r>
  <r>
    <s v="2023"/>
    <x v="0"/>
    <x v="0"/>
    <x v="1"/>
    <x v="8"/>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1300000"/>
    <n v="0"/>
    <n v="300000"/>
    <n v="0"/>
  </r>
  <r>
    <s v="2023"/>
    <x v="0"/>
    <x v="0"/>
    <x v="1"/>
    <x v="8"/>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1000000"/>
    <n v="1949693.3900000001"/>
    <n v="3229444"/>
    <n v="1949693.3900000001"/>
  </r>
  <r>
    <s v="2023"/>
    <x v="0"/>
    <x v="0"/>
    <x v="1"/>
    <x v="8"/>
    <s v="2 - Poder Ejecutivo"/>
    <s v="0222 - MINISTERIO DE ENERGIA Y MINAS"/>
    <s v="0001 - MINISTERIO DE ENERGIA Y MINAS"/>
    <x v="3"/>
    <x v="19"/>
    <x v="79"/>
    <s v="2.6 - BIENES MUEBLES, INMUEBLES E INTANGIBLES"/>
    <s v="2.6.3 - EQUIPO E INSTRUMENTAL, CIENTÍFICO Y LABORATORIO"/>
    <s v="N"/>
    <s v="00 - N/A"/>
    <s v="20 - FONDOS CON DESTINO ESPECÍFICO"/>
    <s v="(en blanco)"/>
    <s v="99 - MULTIPROVINCIAL"/>
    <n v="0"/>
    <n v="0"/>
    <n v="7900000"/>
    <n v="0"/>
  </r>
  <r>
    <s v="2023"/>
    <x v="0"/>
    <x v="0"/>
    <x v="1"/>
    <x v="8"/>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5000000"/>
    <n v="19147289"/>
    <n v="30000000"/>
    <n v="0"/>
  </r>
  <r>
    <s v="2023"/>
    <x v="0"/>
    <x v="0"/>
    <x v="1"/>
    <x v="8"/>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500000"/>
    <n v="0"/>
    <n v="500000"/>
    <n v="0"/>
  </r>
  <r>
    <s v="2023"/>
    <x v="0"/>
    <x v="0"/>
    <x v="1"/>
    <x v="8"/>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300000"/>
    <n v="0"/>
    <n v="300000"/>
    <n v="0"/>
  </r>
  <r>
    <s v="2023"/>
    <x v="0"/>
    <x v="0"/>
    <x v="1"/>
    <x v="8"/>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300000"/>
    <n v="9204"/>
    <n v="300000"/>
    <n v="0"/>
  </r>
  <r>
    <s v="2023"/>
    <x v="0"/>
    <x v="0"/>
    <x v="1"/>
    <x v="8"/>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0"/>
    <n v="0"/>
    <n v="9900000"/>
    <n v="0"/>
  </r>
  <r>
    <s v="2023"/>
    <x v="0"/>
    <x v="0"/>
    <x v="1"/>
    <x v="8"/>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0"/>
    <n v="0"/>
    <n v="840000"/>
    <n v="0"/>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300000"/>
    <n v="281204.90999999997"/>
    <n v="300000"/>
    <n v="47734"/>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300000"/>
    <n v="1728300.84"/>
    <n v="6300000"/>
    <n v="1395493.4300000002"/>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100000"/>
    <n v="0"/>
    <n v="205640"/>
    <n v="0"/>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0"/>
    <n v="322585.86"/>
    <n v="1000000"/>
    <n v="0"/>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1000000"/>
    <n v="729060"/>
    <n v="1000000"/>
    <n v="0"/>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1000000"/>
    <n v="3104422.2800000003"/>
    <n v="11020000"/>
    <n v="1592240.01"/>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681716"/>
    <n v="1256403.74"/>
    <n v="2931800"/>
    <n v="901223.74"/>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16539000"/>
    <n v="13138715.469999999"/>
    <n v="14716475"/>
    <n v="4148548.42"/>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1000000"/>
    <n v="5655380.3300000001"/>
    <n v="1650000"/>
    <n v="2865026.7"/>
  </r>
  <r>
    <s v="2023"/>
    <x v="0"/>
    <x v="0"/>
    <x v="1"/>
    <x v="8"/>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500000"/>
    <n v="351766.38"/>
    <n v="500000"/>
    <n v="248732.44"/>
  </r>
  <r>
    <s v="2023"/>
    <x v="0"/>
    <x v="0"/>
    <x v="1"/>
    <x v="8"/>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0"/>
    <n v="0"/>
    <n v="880000"/>
    <n v="0"/>
  </r>
  <r>
    <s v="2023"/>
    <x v="0"/>
    <x v="0"/>
    <x v="1"/>
    <x v="8"/>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6320507.0499999998"/>
    <n v="11640642.5"/>
    <n v="0"/>
  </r>
  <r>
    <s v="2023"/>
    <x v="0"/>
    <x v="0"/>
    <x v="1"/>
    <x v="8"/>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0"/>
    <n v="63779"/>
    <n v="6305592"/>
    <n v="0"/>
  </r>
  <r>
    <s v="2023"/>
    <x v="0"/>
    <x v="0"/>
    <x v="1"/>
    <x v="8"/>
    <s v="2 - Poder Ejecutivo"/>
    <s v="0222 - MINISTERIO DE ENERGIA Y MINAS"/>
    <s v="0001 - MINISTERIO DE ENERGIA Y MINAS"/>
    <x v="3"/>
    <x v="19"/>
    <x v="79"/>
    <s v="2.6 - BIENES MUEBLES, INMUEBLES E INTANGIBLES"/>
    <s v="2.6.6 - EQUIPOS DE DEFENSA Y SEGURIDAD"/>
    <s v="N"/>
    <s v="00 - N/A"/>
    <s v="10 - FONDO GENERAL"/>
    <s v="(en blanco)"/>
    <s v="99 - MULTIPROVINCIAL"/>
    <n v="0"/>
    <n v="0"/>
    <n v="1200000"/>
    <n v="0"/>
  </r>
  <r>
    <s v="2023"/>
    <x v="0"/>
    <x v="0"/>
    <x v="1"/>
    <x v="8"/>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500000"/>
    <n v="462550.89"/>
  </r>
  <r>
    <s v="2023"/>
    <x v="0"/>
    <x v="0"/>
    <x v="1"/>
    <x v="8"/>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8"/>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8"/>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7"/>
  </r>
  <r>
    <s v="2023"/>
    <x v="0"/>
    <x v="0"/>
    <x v="1"/>
    <x v="8"/>
    <s v="2 - Poder Ejecutivo"/>
    <s v="0222 - MINISTERIO DE ENERGIA Y MINAS"/>
    <s v="0001 - MINISTERIO DE ENERGIA Y MINAS"/>
    <x v="3"/>
    <x v="19"/>
    <x v="79"/>
    <s v="2.7 - OBRAS"/>
    <s v="2.7.1 - OBRAS EN EDIFICACIONES"/>
    <s v="N"/>
    <s v="00 - N/A"/>
    <s v="20 - FONDOS CON DESTINO ESPECÍFICO"/>
    <s v="(en blanco)"/>
    <s v="99 - MULTIPROVINCIAL"/>
    <n v="0"/>
    <n v="0"/>
    <n v="15000000"/>
    <n v="0"/>
  </r>
  <r>
    <s v="2023"/>
    <x v="0"/>
    <x v="0"/>
    <x v="1"/>
    <x v="8"/>
    <s v="2 - Poder Ejecutivo"/>
    <s v="0222 - MINISTERIO DE ENERGIA Y MINAS"/>
    <s v="0002 - DIRECCION GENERAL DE MINERIA"/>
    <x v="3"/>
    <x v="20"/>
    <x v="80"/>
    <s v="2.6 - BIENES MUEBLES, INMUEBLES E INTANGIBLES"/>
    <s v="2.6.1 - MOBILIARIO Y EQUIPO"/>
    <s v="N"/>
    <s v="00 - N/A"/>
    <s v="10 - FONDO GENERAL"/>
    <s v="(en blanco)"/>
    <s v="99 - MULTIPROVINCIAL"/>
    <n v="300000"/>
    <n v="183292.94"/>
    <n v="300000"/>
    <n v="183292.94"/>
  </r>
  <r>
    <s v="2023"/>
    <x v="0"/>
    <x v="0"/>
    <x v="1"/>
    <x v="8"/>
    <s v="2 - Poder Ejecutivo"/>
    <s v="0222 - MINISTERIO DE ENERGIA Y MINAS"/>
    <s v="0002 - DIRECCION GENERAL DE MINERIA"/>
    <x v="3"/>
    <x v="20"/>
    <x v="80"/>
    <s v="2.6 - BIENES MUEBLES, INMUEBLES E INTANGIBLES"/>
    <s v="2.6.1 - MOBILIARIO Y EQUIPO"/>
    <s v="N"/>
    <s v="00 - N/A"/>
    <s v="10 - FONDO GENERAL"/>
    <s v="(en blanco)"/>
    <s v="99 - MULTIPROVINCIAL"/>
    <n v="700000"/>
    <n v="966665.56"/>
    <n v="1040000"/>
    <n v="903735.56000000017"/>
  </r>
  <r>
    <s v="2023"/>
    <x v="0"/>
    <x v="0"/>
    <x v="1"/>
    <x v="8"/>
    <s v="2 - Poder Ejecutivo"/>
    <s v="0222 - MINISTERIO DE ENERGIA Y MINAS"/>
    <s v="0002 - DIRECCION GENERAL DE MINERIA"/>
    <x v="3"/>
    <x v="20"/>
    <x v="80"/>
    <s v="2.6 - BIENES MUEBLES, INMUEBLES E INTANGIBLES"/>
    <s v="2.6.1 - MOBILIARIO Y EQUIPO"/>
    <s v="N"/>
    <s v="00 - N/A"/>
    <s v="10 - FONDO GENERAL"/>
    <s v="(en blanco)"/>
    <s v="99 - MULTIPROVINCIAL"/>
    <n v="300000"/>
    <n v="102478.93"/>
    <n v="133000"/>
    <n v="102478.93"/>
  </r>
  <r>
    <s v="2023"/>
    <x v="0"/>
    <x v="0"/>
    <x v="1"/>
    <x v="8"/>
    <s v="2 - Poder Ejecutivo"/>
    <s v="0222 - MINISTERIO DE ENERGIA Y MINAS"/>
    <s v="0002 - DIRECCION GENERAL DE MINERIA"/>
    <x v="3"/>
    <x v="20"/>
    <x v="80"/>
    <s v="2.6 - BIENES MUEBLES, INMUEBLES E INTANGIBLES"/>
    <s v="2.6.1 - MOBILIARIO Y EQUIPO"/>
    <s v="N"/>
    <s v="00 - N/A"/>
    <s v="10 - FONDO GENERAL"/>
    <s v="(en blanco)"/>
    <s v="99 - MULTIPROVINCIAL"/>
    <n v="100000"/>
    <n v="0"/>
    <n v="20000"/>
    <n v="0"/>
  </r>
  <r>
    <s v="2023"/>
    <x v="0"/>
    <x v="0"/>
    <x v="1"/>
    <x v="8"/>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427047.9"/>
  </r>
  <r>
    <s v="2023"/>
    <x v="0"/>
    <x v="0"/>
    <x v="1"/>
    <x v="8"/>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75000"/>
    <n v="53242.5"/>
    <n v="75000"/>
    <n v="53242.5"/>
  </r>
  <r>
    <s v="2023"/>
    <x v="0"/>
    <x v="0"/>
    <x v="1"/>
    <x v="8"/>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75000"/>
    <n v="0"/>
    <n v="25000"/>
    <n v="0"/>
  </r>
  <r>
    <s v="2023"/>
    <x v="0"/>
    <x v="0"/>
    <x v="1"/>
    <x v="8"/>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8"/>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110920"/>
    <n v="120000"/>
    <n v="110920"/>
  </r>
  <r>
    <s v="2023"/>
    <x v="0"/>
    <x v="0"/>
    <x v="1"/>
    <x v="8"/>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8"/>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175000"/>
    <n v="161000.01"/>
    <n v="161500"/>
    <n v="161000"/>
  </r>
  <r>
    <s v="2023"/>
    <x v="0"/>
    <x v="0"/>
    <x v="1"/>
    <x v="8"/>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175000"/>
    <n v="172999.65"/>
    <n v="173000"/>
    <n v="172999.65"/>
  </r>
  <r>
    <s v="2023"/>
    <x v="0"/>
    <x v="0"/>
    <x v="1"/>
    <x v="8"/>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75000"/>
    <n v="0"/>
    <n v="75000"/>
    <n v="0"/>
  </r>
  <r>
    <s v="2023"/>
    <x v="0"/>
    <x v="0"/>
    <x v="1"/>
    <x v="8"/>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75000"/>
    <n v="44868.49"/>
    <n v="75000"/>
    <n v="44868.49"/>
  </r>
  <r>
    <s v="2023"/>
    <x v="0"/>
    <x v="0"/>
    <x v="1"/>
    <x v="8"/>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0000"/>
    <n v="0"/>
    <n v="0"/>
    <n v="0"/>
  </r>
  <r>
    <s v="2023"/>
    <x v="0"/>
    <x v="0"/>
    <x v="1"/>
    <x v="8"/>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8097.8"/>
    <n v="25000"/>
    <n v="18097.8"/>
  </r>
  <r>
    <s v="2023"/>
    <x v="0"/>
    <x v="0"/>
    <x v="1"/>
    <x v="8"/>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8"/>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150000"/>
    <n v="0"/>
    <n v="0"/>
    <n v="0"/>
  </r>
  <r>
    <s v="2023"/>
    <x v="0"/>
    <x v="0"/>
    <x v="1"/>
    <x v="8"/>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099000"/>
    <n v="2099000"/>
    <n v="2099000"/>
    <n v="2099000"/>
  </r>
  <r>
    <s v="2023"/>
    <x v="0"/>
    <x v="0"/>
    <x v="1"/>
    <x v="8"/>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8"/>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4376033"/>
    <n v="25600000"/>
    <n v="25600000"/>
    <n v="25600000"/>
  </r>
  <r>
    <s v="2023"/>
    <x v="0"/>
    <x v="0"/>
    <x v="1"/>
    <x v="8"/>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400000"/>
    <n v="0"/>
    <n v="0"/>
    <n v="0"/>
  </r>
  <r>
    <s v="2023"/>
    <x v="0"/>
    <x v="0"/>
    <x v="1"/>
    <x v="8"/>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2353420"/>
    <n v="15568317.850000001"/>
    <n v="25568541.560000002"/>
    <n v="15568317.850000001"/>
  </r>
  <r>
    <s v="2023"/>
    <x v="0"/>
    <x v="0"/>
    <x v="1"/>
    <x v="8"/>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200000"/>
    <n v="0"/>
    <n v="0"/>
    <n v="0"/>
  </r>
  <r>
    <s v="2023"/>
    <x v="0"/>
    <x v="0"/>
    <x v="1"/>
    <x v="8"/>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0788233"/>
    <n v="91564766.620000005"/>
    <n v="101367855"/>
    <n v="81367854.639999986"/>
  </r>
  <r>
    <s v="2023"/>
    <x v="0"/>
    <x v="0"/>
    <x v="1"/>
    <x v="8"/>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401301"/>
    <n v="0"/>
    <n v="0"/>
    <n v="0"/>
  </r>
  <r>
    <s v="2023"/>
    <x v="0"/>
    <x v="0"/>
    <x v="1"/>
    <x v="8"/>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5607286.0600000005"/>
    <n v="5607287"/>
    <n v="4240412"/>
  </r>
  <r>
    <s v="2023"/>
    <x v="0"/>
    <x v="0"/>
    <x v="1"/>
    <x v="8"/>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17073469"/>
    <n v="51889470.009999998"/>
    <n v="141889470"/>
    <n v="51889470.009999998"/>
  </r>
  <r>
    <s v="2023"/>
    <x v="0"/>
    <x v="0"/>
    <x v="1"/>
    <x v="8"/>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000000"/>
    <n v="0"/>
    <n v="0"/>
    <n v="0"/>
  </r>
  <r>
    <s v="2023"/>
    <x v="0"/>
    <x v="0"/>
    <x v="1"/>
    <x v="8"/>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8"/>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8"/>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144000"/>
    <n v="0"/>
  </r>
  <r>
    <s v="2023"/>
    <x v="0"/>
    <x v="0"/>
    <x v="1"/>
    <x v="8"/>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2321236"/>
    <n v="0"/>
  </r>
  <r>
    <s v="2023"/>
    <x v="0"/>
    <x v="0"/>
    <x v="1"/>
    <x v="8"/>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437850"/>
    <n v="0"/>
  </r>
  <r>
    <s v="2023"/>
    <x v="0"/>
    <x v="0"/>
    <x v="1"/>
    <x v="8"/>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127416"/>
    <n v="0"/>
  </r>
  <r>
    <s v="2023"/>
    <x v="0"/>
    <x v="0"/>
    <x v="1"/>
    <x v="8"/>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92194866"/>
    <n v="8212002.9000000004"/>
  </r>
  <r>
    <s v="2023"/>
    <x v="0"/>
    <x v="0"/>
    <x v="1"/>
    <x v="8"/>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0000000"/>
    <n v="48569926.049999997"/>
    <n v="50000000"/>
    <n v="48569926.049999997"/>
  </r>
  <r>
    <s v="2023"/>
    <x v="0"/>
    <x v="0"/>
    <x v="1"/>
    <x v="8"/>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1900000"/>
    <n v="0"/>
    <n v="0"/>
    <n v="0"/>
  </r>
  <r>
    <s v="2023"/>
    <x v="0"/>
    <x v="0"/>
    <x v="1"/>
    <x v="8"/>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8"/>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16"/>
    <n v="9114192"/>
    <n v="6928391.7599999998"/>
  </r>
  <r>
    <s v="2023"/>
    <x v="0"/>
    <x v="0"/>
    <x v="1"/>
    <x v="8"/>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8"/>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8"/>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8"/>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0"/>
    <n v="451529135.83999997"/>
    <n v="713721042.76999998"/>
    <n v="444147494.55000007"/>
  </r>
  <r>
    <s v="2023"/>
    <x v="0"/>
    <x v="0"/>
    <x v="1"/>
    <x v="8"/>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0"/>
    <n v="0"/>
    <n v="0"/>
  </r>
  <r>
    <s v="2023"/>
    <x v="0"/>
    <x v="0"/>
    <x v="1"/>
    <x v="8"/>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1305621"/>
    <n v="547957699.15999997"/>
    <n v="550661211.85000002"/>
    <n v="547957699.16000009"/>
  </r>
  <r>
    <s v="2023"/>
    <x v="0"/>
    <x v="0"/>
    <x v="1"/>
    <x v="8"/>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3189028"/>
    <n v="0"/>
    <n v="0"/>
    <n v="0"/>
  </r>
  <r>
    <s v="2023"/>
    <x v="0"/>
    <x v="0"/>
    <x v="1"/>
    <x v="8"/>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8"/>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8"/>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0"/>
    <n v="7495832.9399999995"/>
    <n v="7495833"/>
    <n v="7495832.9400000004"/>
  </r>
  <r>
    <s v="2023"/>
    <x v="0"/>
    <x v="0"/>
    <x v="1"/>
    <x v="8"/>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0"/>
    <n v="0"/>
    <n v="0"/>
    <n v="0"/>
  </r>
  <r>
    <s v="2023"/>
    <x v="0"/>
    <x v="0"/>
    <x v="1"/>
    <x v="8"/>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0"/>
    <n v="0"/>
    <n v="0"/>
  </r>
  <r>
    <s v="2023"/>
    <x v="0"/>
    <x v="0"/>
    <x v="1"/>
    <x v="8"/>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8"/>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8415218.199999999"/>
    <n v="18756190"/>
    <n v="18415218.199999999"/>
  </r>
  <r>
    <s v="2023"/>
    <x v="0"/>
    <x v="0"/>
    <x v="1"/>
    <x v="8"/>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8"/>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8"/>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1334977"/>
    <n v="0"/>
    <n v="71334977"/>
    <n v="0"/>
  </r>
  <r>
    <s v="2023"/>
    <x v="0"/>
    <x v="0"/>
    <x v="1"/>
    <x v="8"/>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759862"/>
    <n v="0"/>
    <n v="7759862"/>
    <n v="0"/>
  </r>
  <r>
    <s v="2023"/>
    <x v="0"/>
    <x v="0"/>
    <x v="1"/>
    <x v="8"/>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8"/>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2725699.18"/>
    <n v="9258925.150000006"/>
    <n v="2725699.18"/>
  </r>
  <r>
    <s v="2023"/>
    <x v="0"/>
    <x v="0"/>
    <x v="1"/>
    <x v="8"/>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90000013"/>
  </r>
  <r>
    <s v="2023"/>
    <x v="0"/>
    <x v="0"/>
    <x v="1"/>
    <x v="8"/>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8"/>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91253718"/>
    <n v="0"/>
    <n v="35103718"/>
    <n v="0"/>
  </r>
  <r>
    <s v="2023"/>
    <x v="0"/>
    <x v="0"/>
    <x v="1"/>
    <x v="8"/>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21903663"/>
    <n v="0"/>
    <n v="21903663"/>
    <n v="0"/>
  </r>
  <r>
    <s v="2023"/>
    <x v="0"/>
    <x v="0"/>
    <x v="1"/>
    <x v="8"/>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874519.1600000001"/>
    <n v="10355091"/>
    <n v="7874519.1600000001"/>
  </r>
  <r>
    <s v="2023"/>
    <x v="0"/>
    <x v="0"/>
    <x v="1"/>
    <x v="8"/>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8"/>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5169463.729999997"/>
    <n v="45169465.439999998"/>
    <n v="45169463.729999997"/>
  </r>
  <r>
    <s v="2023"/>
    <x v="0"/>
    <x v="0"/>
    <x v="1"/>
    <x v="8"/>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13772489.09"/>
    <n v="25001039"/>
    <n v="13772489.09"/>
  </r>
  <r>
    <s v="2023"/>
    <x v="0"/>
    <x v="0"/>
    <x v="1"/>
    <x v="8"/>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0"/>
    <n v="0"/>
    <n v="0"/>
  </r>
  <r>
    <s v="2023"/>
    <x v="0"/>
    <x v="0"/>
    <x v="1"/>
    <x v="8"/>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3304937"/>
    <n v="0"/>
  </r>
  <r>
    <s v="2023"/>
    <x v="0"/>
    <x v="0"/>
    <x v="1"/>
    <x v="8"/>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8"/>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617700"/>
    <n v="2217699.79"/>
  </r>
  <r>
    <s v="2023"/>
    <x v="0"/>
    <x v="0"/>
    <x v="1"/>
    <x v="8"/>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4238785.969999991"/>
    <n v="32649882.890000001"/>
    <n v="24238785.970000003"/>
  </r>
  <r>
    <s v="2023"/>
    <x v="0"/>
    <x v="0"/>
    <x v="1"/>
    <x v="8"/>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4000000"/>
    <n v="4000000"/>
    <n v="4000000"/>
  </r>
  <r>
    <s v="2023"/>
    <x v="0"/>
    <x v="0"/>
    <x v="1"/>
    <x v="8"/>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837409.849999998"/>
    <n v="18478225"/>
    <n v="15837409.85"/>
  </r>
  <r>
    <s v="2023"/>
    <x v="0"/>
    <x v="0"/>
    <x v="1"/>
    <x v="8"/>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1146715.93"/>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699999996"/>
    <n v="6699680"/>
    <n v="6699679.2700000005"/>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2521373"/>
    <n v="7580138.5099999998"/>
    <n v="14304382"/>
    <n v="7580138.5099999998"/>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2040547"/>
    <n v="0"/>
    <n v="2040547"/>
    <n v="0"/>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247947"/>
    <n v="0"/>
    <n v="0"/>
    <n v="0"/>
  </r>
  <r>
    <s v="2023"/>
    <x v="0"/>
    <x v="0"/>
    <x v="1"/>
    <x v="8"/>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9484411"/>
    <n v="0"/>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29160251.329999998"/>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9195307.4800000004"/>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9000001"/>
    <n v="83267005.49000001"/>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8"/>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8"/>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8"/>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8"/>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8"/>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8"/>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8"/>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8"/>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8"/>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1584219"/>
    <n v="114262020.2"/>
    <n v="154262019"/>
    <n v="114262019.2"/>
  </r>
  <r>
    <s v="2023"/>
    <x v="0"/>
    <x v="0"/>
    <x v="1"/>
    <x v="8"/>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6811881"/>
    <n v="0"/>
    <n v="0"/>
    <n v="0"/>
  </r>
  <r>
    <s v="2023"/>
    <x v="0"/>
    <x v="0"/>
    <x v="1"/>
    <x v="8"/>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10369311.439999999"/>
    <n v="13772412"/>
    <n v="4234943.09"/>
  </r>
  <r>
    <s v="2023"/>
    <x v="0"/>
    <x v="0"/>
    <x v="1"/>
    <x v="8"/>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9811946.68000001"/>
    <n v="283797195"/>
    <n v="279811946.68000001"/>
  </r>
  <r>
    <s v="2023"/>
    <x v="0"/>
    <x v="0"/>
    <x v="1"/>
    <x v="8"/>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8"/>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8"/>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1553724"/>
    <n v="111148948.61"/>
    <n v="111148949"/>
    <n v="111148948.61"/>
  </r>
  <r>
    <s v="2023"/>
    <x v="0"/>
    <x v="0"/>
    <x v="1"/>
    <x v="8"/>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209181"/>
    <n v="0"/>
    <n v="0"/>
    <n v="0"/>
  </r>
  <r>
    <s v="2023"/>
    <x v="0"/>
    <x v="0"/>
    <x v="1"/>
    <x v="8"/>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8"/>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38081901"/>
    <n v="0"/>
    <n v="0"/>
    <n v="0"/>
  </r>
  <r>
    <s v="2023"/>
    <x v="0"/>
    <x v="0"/>
    <x v="1"/>
    <x v="8"/>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3209181"/>
    <n v="0"/>
    <n v="0"/>
    <n v="0"/>
  </r>
  <r>
    <s v="2023"/>
    <x v="0"/>
    <x v="0"/>
    <x v="1"/>
    <x v="8"/>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8"/>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51362517"/>
    <n v="125267626.77"/>
    <n v="125267628"/>
    <n v="125267626.77000001"/>
  </r>
  <r>
    <s v="2023"/>
    <x v="0"/>
    <x v="0"/>
    <x v="1"/>
    <x v="8"/>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10930817"/>
    <n v="0"/>
    <n v="0"/>
    <n v="0"/>
  </r>
  <r>
    <s v="2023"/>
    <x v="0"/>
    <x v="0"/>
    <x v="1"/>
    <x v="8"/>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8"/>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5115673"/>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86 - REPARACIÓN DE HOSPITALES EN LA PROVINCIA VALVERDE"/>
    <s v="10 - FONDO GENERAL"/>
    <n v="13537"/>
    <s v="27 - VALVERDE"/>
    <n v="0"/>
    <n v="0"/>
    <n v="5370684"/>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500000"/>
    <n v="0"/>
    <n v="5425637"/>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50000"/>
    <n v="0"/>
    <n v="0"/>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00000"/>
    <n v="3421376.44"/>
    <n v="3421376.44"/>
    <n v="3421376.44"/>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70000"/>
    <n v="0"/>
    <n v="0"/>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8"/>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69932504.780000001"/>
    <n v="87141445"/>
    <n v="69932504.780000001"/>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1324470"/>
    <n v="76405577.319999993"/>
    <n v="76405577"/>
    <n v="76405577.319999993"/>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5500000"/>
    <n v="0"/>
    <n v="235914"/>
    <n v="0"/>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50000001"/>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8"/>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8231898.8200000003"/>
    <n v="15000000"/>
    <n v="8231898.8200000003"/>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2500000"/>
    <n v="8915381"/>
    <n v="8915381"/>
    <n v="8915381"/>
  </r>
  <r>
    <s v="2023"/>
    <x v="0"/>
    <x v="0"/>
    <x v="1"/>
    <x v="8"/>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5000000"/>
    <n v="0"/>
    <n v="0"/>
    <n v="0"/>
  </r>
  <r>
    <s v="2023"/>
    <x v="0"/>
    <x v="0"/>
    <x v="1"/>
    <x v="8"/>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220845069.62"/>
    <n v="340845070"/>
    <n v="220845069.62"/>
  </r>
  <r>
    <s v="2023"/>
    <x v="0"/>
    <x v="0"/>
    <x v="1"/>
    <x v="8"/>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8"/>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72805114.599999994"/>
    <n v="49060397.210000001"/>
  </r>
  <r>
    <s v="2023"/>
    <x v="0"/>
    <x v="0"/>
    <x v="1"/>
    <x v="8"/>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450122146"/>
    <n v="290122146.19"/>
  </r>
  <r>
    <s v="2023"/>
    <x v="0"/>
    <x v="0"/>
    <x v="1"/>
    <x v="8"/>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15508569"/>
    <n v="191499968"/>
    <n v="191499968"/>
    <n v="191499968"/>
  </r>
  <r>
    <s v="2023"/>
    <x v="0"/>
    <x v="0"/>
    <x v="1"/>
    <x v="8"/>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5991399"/>
    <n v="0"/>
    <n v="0"/>
    <n v="0"/>
  </r>
  <r>
    <s v="2023"/>
    <x v="0"/>
    <x v="0"/>
    <x v="1"/>
    <x v="8"/>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0"/>
    <n v="0"/>
  </r>
  <r>
    <s v="2023"/>
    <x v="0"/>
    <x v="0"/>
    <x v="1"/>
    <x v="8"/>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8"/>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8"/>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8"/>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8"/>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0"/>
    <n v="0"/>
    <n v="0"/>
  </r>
  <r>
    <s v="2023"/>
    <x v="0"/>
    <x v="0"/>
    <x v="1"/>
    <x v="8"/>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59999998"/>
    <n v="16062105.18"/>
    <n v="10062105.26"/>
  </r>
  <r>
    <s v="2023"/>
    <x v="0"/>
    <x v="0"/>
    <x v="1"/>
    <x v="8"/>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18227086.149999999"/>
    <n v="55000000"/>
    <n v="18227086.149999999"/>
  </r>
  <r>
    <s v="2023"/>
    <x v="0"/>
    <x v="0"/>
    <x v="1"/>
    <x v="8"/>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67331906"/>
    <n v="29279364"/>
  </r>
  <r>
    <s v="2023"/>
    <x v="0"/>
    <x v="0"/>
    <x v="1"/>
    <x v="8"/>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313619481.44999999"/>
    <n v="313619483.11000001"/>
    <n v="313619481.44999999"/>
  </r>
  <r>
    <s v="2023"/>
    <x v="0"/>
    <x v="0"/>
    <x v="1"/>
    <x v="8"/>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66440000"/>
    <n v="20487482.899999999"/>
    <n v="20487483.890000001"/>
    <n v="20487482.899999999"/>
  </r>
  <r>
    <s v="2023"/>
    <x v="0"/>
    <x v="0"/>
    <x v="1"/>
    <x v="8"/>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10000000"/>
    <n v="10000000"/>
    <n v="10500000"/>
    <n v="10000000"/>
  </r>
  <r>
    <s v="2023"/>
    <x v="0"/>
    <x v="0"/>
    <x v="1"/>
    <x v="8"/>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2492785613.7799997"/>
    <n v="480464983.12"/>
  </r>
  <r>
    <s v="2023"/>
    <x v="0"/>
    <x v="0"/>
    <x v="1"/>
    <x v="8"/>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8"/>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491787"/>
    <n v="1380923.71"/>
    <n v="2934599.47"/>
    <n v="1380923.71"/>
  </r>
  <r>
    <s v="2023"/>
    <x v="0"/>
    <x v="0"/>
    <x v="1"/>
    <x v="8"/>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100000"/>
    <n v="0"/>
    <n v="0"/>
    <n v="0"/>
  </r>
  <r>
    <s v="2023"/>
    <x v="0"/>
    <x v="0"/>
    <x v="1"/>
    <x v="8"/>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8"/>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8"/>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8"/>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8"/>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1943608"/>
    <n v="5335212.0199999996"/>
    <n v="6943608"/>
    <n v="5335212.0199999996"/>
  </r>
  <r>
    <s v="2023"/>
    <x v="0"/>
    <x v="0"/>
    <x v="1"/>
    <x v="8"/>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559000"/>
    <n v="0"/>
    <n v="0"/>
    <n v="0"/>
  </r>
  <r>
    <s v="2023"/>
    <x v="0"/>
    <x v="0"/>
    <x v="1"/>
    <x v="8"/>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8087747"/>
    <n v="21098071.879999999"/>
    <n v="31183665"/>
    <n v="21098071.880000003"/>
  </r>
  <r>
    <s v="2023"/>
    <x v="0"/>
    <x v="0"/>
    <x v="1"/>
    <x v="8"/>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1311264"/>
    <n v="0"/>
    <n v="0"/>
    <n v="0"/>
  </r>
  <r>
    <s v="2023"/>
    <x v="0"/>
    <x v="0"/>
    <x v="1"/>
    <x v="8"/>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7503343"/>
    <n v="0"/>
  </r>
  <r>
    <s v="2023"/>
    <x v="0"/>
    <x v="0"/>
    <x v="1"/>
    <x v="8"/>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6276456.1799999997"/>
    <n v="8944760"/>
    <n v="6276456.1799999997"/>
  </r>
  <r>
    <s v="2023"/>
    <x v="0"/>
    <x v="0"/>
    <x v="1"/>
    <x v="8"/>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52"/>
    <n v="19143935"/>
    <n v="9045026.629999999"/>
  </r>
  <r>
    <s v="2023"/>
    <x v="0"/>
    <x v="0"/>
    <x v="1"/>
    <x v="8"/>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8"/>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0"/>
    <n v="2843877"/>
    <n v="0"/>
  </r>
  <r>
    <s v="2023"/>
    <x v="0"/>
    <x v="0"/>
    <x v="1"/>
    <x v="8"/>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1522875.03"/>
    <n v="903644.6"/>
  </r>
  <r>
    <s v="2023"/>
    <x v="0"/>
    <x v="0"/>
    <x v="1"/>
    <x v="8"/>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8"/>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8"/>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8"/>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3000000"/>
    <n v="136425270"/>
    <n v="286425270"/>
    <n v="136425270"/>
  </r>
  <r>
    <s v="2023"/>
    <x v="0"/>
    <x v="0"/>
    <x v="1"/>
    <x v="8"/>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03525421"/>
    <n v="0"/>
    <n v="0"/>
    <n v="0"/>
  </r>
  <r>
    <s v="2023"/>
    <x v="0"/>
    <x v="0"/>
    <x v="1"/>
    <x v="8"/>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46079384"/>
    <n v="195273964.53999999"/>
    <n v="246666250"/>
    <n v="195273964.53999996"/>
  </r>
  <r>
    <s v="2023"/>
    <x v="0"/>
    <x v="0"/>
    <x v="1"/>
    <x v="8"/>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5328962"/>
    <n v="0"/>
    <n v="0"/>
    <n v="0"/>
  </r>
  <r>
    <s v="2023"/>
    <x v="0"/>
    <x v="0"/>
    <x v="1"/>
    <x v="8"/>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175451490"/>
    <n v="459980225.47000003"/>
    <n v="554110865"/>
    <n v="429713359.82999998"/>
  </r>
  <r>
    <s v="2023"/>
    <x v="0"/>
    <x v="0"/>
    <x v="1"/>
    <x v="8"/>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8747526"/>
    <n v="0"/>
    <n v="0"/>
    <n v="0"/>
  </r>
  <r>
    <s v="2023"/>
    <x v="0"/>
    <x v="0"/>
    <x v="1"/>
    <x v="8"/>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48903099"/>
    <n v="138044561.19"/>
    <n v="138044562"/>
    <n v="138044561.19"/>
  </r>
  <r>
    <s v="2023"/>
    <x v="0"/>
    <x v="0"/>
    <x v="1"/>
    <x v="8"/>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9161538"/>
    <n v="0"/>
    <n v="0"/>
    <n v="0"/>
  </r>
  <r>
    <s v="2023"/>
    <x v="0"/>
    <x v="0"/>
    <x v="1"/>
    <x v="8"/>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23908186"/>
    <n v="87272049"/>
    <n v="87272049"/>
    <n v="87272049"/>
  </r>
  <r>
    <s v="2023"/>
    <x v="0"/>
    <x v="0"/>
    <x v="1"/>
    <x v="8"/>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9161539"/>
    <n v="0"/>
    <n v="0"/>
    <n v="0"/>
  </r>
  <r>
    <s v="2023"/>
    <x v="0"/>
    <x v="0"/>
    <x v="1"/>
    <x v="8"/>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177795531"/>
    <n v="286753536.38999999"/>
    <n v="386753536"/>
    <n v="286753536.38999999"/>
  </r>
  <r>
    <s v="2023"/>
    <x v="0"/>
    <x v="0"/>
    <x v="1"/>
    <x v="8"/>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8747527"/>
    <n v="0"/>
    <n v="0"/>
    <n v="0"/>
  </r>
  <r>
    <s v="2023"/>
    <x v="0"/>
    <x v="0"/>
    <x v="1"/>
    <x v="8"/>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2337996.31"/>
    <n v="11689980.809999999"/>
    <n v="2337996.31"/>
  </r>
  <r>
    <s v="2023"/>
    <x v="0"/>
    <x v="0"/>
    <x v="1"/>
    <x v="8"/>
    <s v="2 - Poder Ejecutivo"/>
    <s v="0223 - MINISTERIO DE LA VIVIENDA, HABITAT Y EDIFICACIONES (MIVHED)"/>
    <s v="0001 - MINISTERIO DE LA VIVIENDA, HABITAT Y EDIFICACIONES (MIVHED)"/>
    <x v="1"/>
    <x v="8"/>
    <x v="17"/>
    <s v="2.7 - OBRAS"/>
    <s v="2.7.1 - OBRAS EN EDIFICACIONES"/>
    <s v="S"/>
    <s v="52 - CONSTRUCCIÓN DEL EDIFICIO MULTIUSOS DE LA UNIVERSIDAD CATÓLICA SANTO DOMINGO, DISTRITO NACIONAL"/>
    <s v="10 - FONDO GENERAL"/>
    <n v="14815"/>
    <s v="01 - DISTRITO NACIONAL"/>
    <n v="0"/>
    <n v="6577475"/>
    <n v="6577475"/>
    <n v="0"/>
  </r>
  <r>
    <s v="2023"/>
    <x v="0"/>
    <x v="0"/>
    <x v="1"/>
    <x v="8"/>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4157055.5999999996"/>
    <n v="10831383"/>
    <n v="4157055.5999999996"/>
  </r>
  <r>
    <s v="2023"/>
    <x v="0"/>
    <x v="0"/>
    <x v="1"/>
    <x v="8"/>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8"/>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8"/>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2714175.2800000003"/>
    <n v="5787774"/>
    <n v="2714175.2800000003"/>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500000"/>
    <n v="44805"/>
    <n v="500000"/>
    <n v="44805"/>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000000"/>
    <n v="4418530.37"/>
    <n v="4725000"/>
    <n v="4418530.37"/>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470830"/>
    <n v="55283.1"/>
    <n v="125000"/>
    <n v="55283.1"/>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0000"/>
    <n v="0"/>
    <n v="5000"/>
    <n v="0"/>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1500000"/>
    <n v="2820840.7600000002"/>
    <n v="2000000"/>
    <n v="2820840.76"/>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1000000"/>
    <n v="0"/>
    <n v="400000"/>
    <n v="0"/>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0"/>
    <n v="2275334.89"/>
    <n v="13022823"/>
    <n v="2062722.49"/>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900000"/>
    <n v="614526.04"/>
    <n v="900000"/>
    <n v="614526.04"/>
  </r>
  <r>
    <s v="2023"/>
    <x v="0"/>
    <x v="0"/>
    <x v="1"/>
    <x v="8"/>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100000"/>
    <n v="224200"/>
    <n v="245000"/>
    <n v="224200"/>
  </r>
  <r>
    <s v="2023"/>
    <x v="0"/>
    <x v="0"/>
    <x v="1"/>
    <x v="8"/>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50000"/>
    <n v="0"/>
    <n v="50000"/>
    <n v="0"/>
  </r>
  <r>
    <s v="2023"/>
    <x v="0"/>
    <x v="0"/>
    <x v="1"/>
    <x v="8"/>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200000"/>
    <n v="0"/>
    <n v="22500"/>
    <n v="0"/>
  </r>
  <r>
    <s v="2023"/>
    <x v="0"/>
    <x v="0"/>
    <x v="1"/>
    <x v="8"/>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50000"/>
    <n v="0"/>
    <n v="10000"/>
    <n v="0"/>
  </r>
  <r>
    <s v="2023"/>
    <x v="0"/>
    <x v="0"/>
    <x v="1"/>
    <x v="8"/>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1500000"/>
    <n v="0"/>
    <n v="330650"/>
    <n v="0"/>
  </r>
  <r>
    <s v="2023"/>
    <x v="0"/>
    <x v="0"/>
    <x v="1"/>
    <x v="8"/>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1000000"/>
    <n v="0"/>
    <n v="500000"/>
    <n v="0"/>
  </r>
  <r>
    <s v="2023"/>
    <x v="0"/>
    <x v="0"/>
    <x v="1"/>
    <x v="8"/>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00000"/>
    <n v="0"/>
    <n v="10000"/>
    <n v="0"/>
  </r>
  <r>
    <s v="2023"/>
    <x v="0"/>
    <x v="0"/>
    <x v="1"/>
    <x v="8"/>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8"/>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0"/>
    <n v="27022"/>
    <n v="10100000"/>
    <n v="27022"/>
  </r>
  <r>
    <s v="2023"/>
    <x v="0"/>
    <x v="0"/>
    <x v="1"/>
    <x v="8"/>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10950.4"/>
    <n v="827500"/>
    <n v="10950.4"/>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10000"/>
    <n v="0"/>
    <n v="5000"/>
    <n v="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50000"/>
    <n v="0"/>
    <n v="5000"/>
    <n v="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00000"/>
    <n v="0"/>
    <n v="50000"/>
    <n v="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2000000"/>
    <n v="46200000"/>
    <n v="50010000"/>
    <n v="4620000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0"/>
    <n v="1180000"/>
    <n v="1180000"/>
    <n v="118000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100000"/>
    <n v="0"/>
    <n v="10000"/>
    <n v="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100000"/>
    <n v="0"/>
    <n v="10000"/>
    <n v="0"/>
  </r>
  <r>
    <s v="2023"/>
    <x v="0"/>
    <x v="0"/>
    <x v="1"/>
    <x v="8"/>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2200000"/>
    <n v="0"/>
    <n v="5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200000"/>
    <n v="0"/>
    <n v="5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0000"/>
    <n v="0"/>
    <n v="1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300000"/>
    <n v="328394"/>
    <n v="350000"/>
    <n v="328394"/>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0"/>
    <n v="390698"/>
    <n v="400000"/>
    <n v="390698"/>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500000"/>
    <n v="0"/>
    <n v="17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50000"/>
    <n v="0"/>
    <n v="54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50000"/>
    <n v="96430.67"/>
    <n v="166000"/>
    <n v="96430.67"/>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5000"/>
    <n v="0"/>
    <n v="5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200000"/>
    <n v="772900"/>
    <n v="917232"/>
    <n v="77290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00000"/>
    <n v="0"/>
    <n v="1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1500000"/>
    <n v="0"/>
    <n v="10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0"/>
    <n v="91393.36"/>
    <n v="10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1500000"/>
    <n v="274354.39"/>
    <n v="300000"/>
    <n v="274354.39"/>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1000000"/>
    <n v="3060684"/>
    <n v="3600000"/>
    <n v="3060684"/>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200000"/>
    <n v="0"/>
    <n v="50000"/>
    <n v="0"/>
  </r>
  <r>
    <s v="2023"/>
    <x v="0"/>
    <x v="0"/>
    <x v="1"/>
    <x v="8"/>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100000"/>
    <n v="46409.4"/>
    <n v="105000"/>
    <n v="40887"/>
  </r>
  <r>
    <s v="2023"/>
    <x v="0"/>
    <x v="0"/>
    <x v="1"/>
    <x v="8"/>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8"/>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8"/>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8"/>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8"/>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1699872"/>
    <n v="733320.55"/>
    <n v="725000"/>
    <n v="0"/>
  </r>
  <r>
    <s v="2023"/>
    <x v="0"/>
    <x v="0"/>
    <x v="1"/>
    <x v="8"/>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1000000"/>
    <n v="0"/>
    <n v="12676851"/>
    <n v="0"/>
  </r>
  <r>
    <s v="2023"/>
    <x v="0"/>
    <x v="0"/>
    <x v="1"/>
    <x v="8"/>
    <s v="2 - Poder Ejecutivo"/>
    <s v="0223 - MINISTERIO DE LA VIVIENDA, HABITAT Y EDIFICACIONES (MIVHED)"/>
    <s v="0001 - MINISTERIO DE LA VIVIENDA, HABITAT Y EDIFICACIONES (MIVHED)"/>
    <x v="1"/>
    <x v="2"/>
    <x v="56"/>
    <s v="2.7 - OBRAS"/>
    <s v="2.7.1 - OBRAS EN EDIFICACIONES"/>
    <s v="N"/>
    <s v="00 - N/A"/>
    <s v="50 - CRÉDITO INTERNO"/>
    <s v="(en blanco)"/>
    <s v="99 - MULTIPROVINCIAL"/>
    <n v="0"/>
    <n v="199028767.14999998"/>
    <n v="238455539"/>
    <n v="196643946.68000004"/>
  </r>
  <r>
    <s v="2023"/>
    <x v="0"/>
    <x v="0"/>
    <x v="1"/>
    <x v="8"/>
    <s v="3 - Poder Judicial"/>
    <s v="0301 - PODER JUDICIAL"/>
    <s v="0001 - CONSEJO DEL PODER JUDICIAL"/>
    <x v="0"/>
    <x v="1"/>
    <x v="1"/>
    <s v="2.6 - BIENES MUEBLES, INMUEBLES E INTANGIBLES"/>
    <s v="2.6.1 - MOBILIARIO Y EQUIPO"/>
    <s v="N"/>
    <s v="00 - N/A"/>
    <s v="10 - FONDO GENERAL"/>
    <s v="(en blanco)"/>
    <s v="99 - MULTIPROVINCIAL"/>
    <n v="11123054"/>
    <n v="9392839.2100000009"/>
    <n v="11123054"/>
    <n v="9392839.2100000009"/>
  </r>
  <r>
    <s v="2023"/>
    <x v="0"/>
    <x v="0"/>
    <x v="1"/>
    <x v="8"/>
    <s v="3 - Poder Judicial"/>
    <s v="0301 - PODER JUDICIAL"/>
    <s v="0001 - CONSEJO DEL PODER JUDICIAL"/>
    <x v="0"/>
    <x v="1"/>
    <x v="1"/>
    <s v="2.6 - BIENES MUEBLES, INMUEBLES E INTANGIBLES"/>
    <s v="2.6.1 - MOBILIARIO Y EQUIPO"/>
    <s v="N"/>
    <s v="00 - N/A"/>
    <s v="10 - FONDO GENERAL"/>
    <s v="(en blanco)"/>
    <s v="99 - MULTIPROVINCIAL"/>
    <n v="36777025"/>
    <n v="29680009.790000003"/>
    <n v="36777025"/>
    <n v="29680009.790000003"/>
  </r>
  <r>
    <s v="2023"/>
    <x v="0"/>
    <x v="0"/>
    <x v="1"/>
    <x v="8"/>
    <s v="3 - Poder Judicial"/>
    <s v="0301 - PODER JUDICIAL"/>
    <s v="0001 - CONSEJO DEL PODER JUDICIAL"/>
    <x v="0"/>
    <x v="1"/>
    <x v="1"/>
    <s v="2.6 - BIENES MUEBLES, INMUEBLES E INTANGIBLES"/>
    <s v="2.6.1 - MOBILIARIO Y EQUIPO"/>
    <s v="N"/>
    <s v="00 - N/A"/>
    <s v="10 - FONDO GENERAL"/>
    <s v="(en blanco)"/>
    <s v="99 - MULTIPROVINCIAL"/>
    <n v="11987050"/>
    <n v="9981420.0599999987"/>
    <n v="11987050"/>
    <n v="9981420.0599999987"/>
  </r>
  <r>
    <s v="2023"/>
    <x v="0"/>
    <x v="0"/>
    <x v="1"/>
    <x v="8"/>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924321"/>
    <n v="627566.15"/>
    <n v="924321"/>
    <n v="627566.15"/>
  </r>
  <r>
    <s v="2023"/>
    <x v="0"/>
    <x v="0"/>
    <x v="1"/>
    <x v="8"/>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754824"/>
    <n v="754824"/>
    <n v="754824"/>
    <n v="754824"/>
  </r>
  <r>
    <s v="2023"/>
    <x v="0"/>
    <x v="0"/>
    <x v="1"/>
    <x v="8"/>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5593540"/>
    <n v="5593540"/>
    <n v="5593540"/>
    <n v="5593540"/>
  </r>
  <r>
    <s v="2023"/>
    <x v="0"/>
    <x v="0"/>
    <x v="1"/>
    <x v="8"/>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4869761"/>
    <n v="3870946"/>
    <n v="4869761"/>
    <n v="3870946"/>
  </r>
  <r>
    <s v="2023"/>
    <x v="0"/>
    <x v="0"/>
    <x v="1"/>
    <x v="8"/>
    <s v="3 - Poder Judicial"/>
    <s v="0301 - PODER JUDICIAL"/>
    <s v="0001 - CONSEJO DEL PODER JUDICIAL"/>
    <x v="0"/>
    <x v="1"/>
    <x v="1"/>
    <s v="2.6 - BIENES MUEBLES, INMUEBLES E INTANGIBLES"/>
    <s v="2.6.5 - MAQUINARIA, OTROS EQUIPOS Y HERRAMIENTAS"/>
    <s v="N"/>
    <s v="00 - N/A"/>
    <s v="10 - FONDO GENERAL"/>
    <s v="(en blanco)"/>
    <s v="99 - MULTIPROVINCIAL"/>
    <n v="6034217"/>
    <n v="5361446.5999999996"/>
    <n v="6034217"/>
    <n v="5361446.5999999996"/>
  </r>
  <r>
    <s v="2023"/>
    <x v="0"/>
    <x v="0"/>
    <x v="1"/>
    <x v="8"/>
    <s v="3 - Poder Judicial"/>
    <s v="0301 - PODER JUDICIAL"/>
    <s v="0001 - CONSEJO DEL PODER JUDICIAL"/>
    <x v="0"/>
    <x v="1"/>
    <x v="1"/>
    <s v="2.6 - BIENES MUEBLES, INMUEBLES E INTANGIBLES"/>
    <s v="2.6.5 - MAQUINARIA, OTROS EQUIPOS Y HERRAMIENTAS"/>
    <s v="N"/>
    <s v="00 - N/A"/>
    <s v="10 - FONDO GENERAL"/>
    <s v="(en blanco)"/>
    <s v="99 - MULTIPROVINCIAL"/>
    <n v="745760"/>
    <n v="592502"/>
    <n v="745760"/>
    <n v="592502"/>
  </r>
  <r>
    <s v="2023"/>
    <x v="0"/>
    <x v="0"/>
    <x v="1"/>
    <x v="8"/>
    <s v="3 - Poder Judicial"/>
    <s v="0301 - PODER JUDICIAL"/>
    <s v="0001 - CONSEJO DEL PODER JUDICIAL"/>
    <x v="0"/>
    <x v="1"/>
    <x v="1"/>
    <s v="2.6 - BIENES MUEBLES, INMUEBLES E INTANGIBLES"/>
    <s v="2.6.5 - MAQUINARIA, OTROS EQUIPOS Y HERRAMIENTAS"/>
    <s v="N"/>
    <s v="00 - N/A"/>
    <s v="10 - FONDO GENERAL"/>
    <s v="(en blanco)"/>
    <s v="99 - MULTIPROVINCIAL"/>
    <n v="7087998"/>
    <n v="6461667.3700000001"/>
    <n v="7087998"/>
    <n v="6461667.3700000001"/>
  </r>
  <r>
    <s v="2023"/>
    <x v="0"/>
    <x v="0"/>
    <x v="1"/>
    <x v="8"/>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8"/>
    <s v="3 - Poder Judicial"/>
    <s v="0301 - PODER JUDICIAL"/>
    <s v="0001 - CONSEJO DEL PODER JUDICIAL"/>
    <x v="0"/>
    <x v="1"/>
    <x v="1"/>
    <s v="2.6 - BIENES MUEBLES, INMUEBLES E INTANGIBLES"/>
    <s v="2.6.8 - BIENES INTANGIBLES"/>
    <s v="N"/>
    <s v="00 - N/A"/>
    <s v="10 - FONDO GENERAL"/>
    <s v="(en blanco)"/>
    <s v="99 - MULTIPROVINCIAL"/>
    <n v="20000000"/>
    <n v="16666666.699999999"/>
    <n v="20000000"/>
    <n v="16666666.699999999"/>
  </r>
  <r>
    <s v="2023"/>
    <x v="0"/>
    <x v="0"/>
    <x v="1"/>
    <x v="8"/>
    <s v="3 - Poder Judicial"/>
    <s v="0301 - PODER JUDICIAL"/>
    <s v="0001 - CONSEJO DEL PODER JUDICIAL"/>
    <x v="0"/>
    <x v="1"/>
    <x v="1"/>
    <s v="2.7 - OBRAS"/>
    <s v="2.7.1 - OBRAS EN EDIFICACIONES"/>
    <s v="N"/>
    <s v="00 - N/A"/>
    <s v="10 - FONDO GENERAL"/>
    <s v="(en blanco)"/>
    <s v="99 - MULTIPROVINCIAL"/>
    <n v="32136274"/>
    <n v="31016626.040000003"/>
    <n v="32136274"/>
    <n v="31016626.040000003"/>
  </r>
  <r>
    <s v="2023"/>
    <x v="0"/>
    <x v="0"/>
    <x v="1"/>
    <x v="8"/>
    <s v="4 - Junta Central Electoral"/>
    <s v="0401 - JUNTA CENTRAL ELECTORAL"/>
    <s v="0001 - JUNTA CENTRAL ELECTORAL"/>
    <x v="0"/>
    <x v="0"/>
    <x v="81"/>
    <s v="2.6 - BIENES MUEBLES, INMUEBLES E INTANGIBLES"/>
    <s v="2.6.1 - MOBILIARIO Y EQUIPO"/>
    <s v="N"/>
    <s v="00 - N/A"/>
    <s v="10 - FONDO GENERAL"/>
    <s v="(en blanco)"/>
    <s v="99 - MULTIPROVINCIAL"/>
    <n v="11000000"/>
    <n v="1284169660"/>
    <n v="1286000000"/>
    <n v="1284169660"/>
  </r>
  <r>
    <s v="2023"/>
    <x v="0"/>
    <x v="0"/>
    <x v="1"/>
    <x v="8"/>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106201906"/>
    <n v="128000000"/>
    <n v="106201906"/>
  </r>
  <r>
    <s v="2023"/>
    <x v="0"/>
    <x v="0"/>
    <x v="1"/>
    <x v="8"/>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12593652"/>
    <n v="12593652"/>
    <n v="12593652"/>
    <n v="12593652"/>
  </r>
  <r>
    <s v="2023"/>
    <x v="0"/>
    <x v="0"/>
    <x v="1"/>
    <x v="8"/>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41512958"/>
    <n v="41512958"/>
    <n v="41512958"/>
    <n v="41512958"/>
  </r>
  <r>
    <s v="2023"/>
    <x v="0"/>
    <x v="0"/>
    <x v="1"/>
    <x v="8"/>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258900"/>
    <n v="258900"/>
    <n v="258900"/>
    <n v="258900"/>
  </r>
  <r>
    <s v="2023"/>
    <x v="0"/>
    <x v="0"/>
    <x v="1"/>
    <x v="8"/>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287253"/>
    <n v="287253"/>
    <n v="287253"/>
    <n v="287253"/>
  </r>
  <r>
    <s v="2023"/>
    <x v="0"/>
    <x v="0"/>
    <x v="1"/>
    <x v="8"/>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40"/>
    <n v="2640"/>
    <n v="2640"/>
    <n v="2640"/>
  </r>
  <r>
    <s v="2023"/>
    <x v="0"/>
    <x v="0"/>
    <x v="1"/>
    <x v="8"/>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2400"/>
    <n v="962400"/>
    <n v="962400"/>
    <n v="962400"/>
  </r>
  <r>
    <s v="2023"/>
    <x v="0"/>
    <x v="0"/>
    <x v="1"/>
    <x v="8"/>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1420753"/>
    <n v="1420753"/>
    <n v="1420753"/>
    <n v="1420753"/>
  </r>
  <r>
    <s v="2023"/>
    <x v="0"/>
    <x v="0"/>
    <x v="1"/>
    <x v="8"/>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2212065"/>
    <n v="2212065"/>
    <n v="2212065"/>
    <n v="2212065"/>
  </r>
  <r>
    <s v="2023"/>
    <x v="0"/>
    <x v="0"/>
    <x v="1"/>
    <x v="8"/>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6420000"/>
    <n v="6420000"/>
    <n v="6420000"/>
    <n v="6420000"/>
  </r>
  <r>
    <s v="2023"/>
    <x v="0"/>
    <x v="0"/>
    <x v="1"/>
    <x v="8"/>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2130000"/>
    <n v="2130000"/>
    <n v="2130000"/>
  </r>
  <r>
    <s v="2023"/>
    <x v="0"/>
    <x v="0"/>
    <x v="1"/>
    <x v="8"/>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813600"/>
    <n v="813600"/>
    <n v="813600"/>
    <n v="813600"/>
  </r>
  <r>
    <s v="2023"/>
    <x v="0"/>
    <x v="0"/>
    <x v="1"/>
    <x v="8"/>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1130038"/>
    <n v="1130038.01"/>
    <n v="1130038"/>
    <n v="1130038.01"/>
  </r>
  <r>
    <s v="2023"/>
    <x v="0"/>
    <x v="0"/>
    <x v="1"/>
    <x v="8"/>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1052500"/>
    <n v="1052500"/>
    <n v="1052500"/>
    <n v="1052500"/>
  </r>
  <r>
    <s v="2023"/>
    <x v="0"/>
    <x v="0"/>
    <x v="1"/>
    <x v="8"/>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962297"/>
    <n v="710297"/>
    <n v="962297"/>
    <n v="710297"/>
  </r>
  <r>
    <s v="2023"/>
    <x v="0"/>
    <x v="0"/>
    <x v="1"/>
    <x v="8"/>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1146900"/>
    <n v="1146900"/>
    <n v="1146900"/>
    <n v="1146900"/>
  </r>
  <r>
    <s v="2023"/>
    <x v="0"/>
    <x v="0"/>
    <x v="1"/>
    <x v="8"/>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8"/>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295823"/>
    <n v="32044468"/>
    <n v="36295823"/>
    <n v="32044468"/>
  </r>
  <r>
    <s v="2023"/>
    <x v="0"/>
    <x v="0"/>
    <x v="1"/>
    <x v="8"/>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190878"/>
    <n v="4442233"/>
    <n v="190878"/>
    <n v="4442233"/>
  </r>
  <r>
    <s v="2023"/>
    <x v="0"/>
    <x v="0"/>
    <x v="1"/>
    <x v="8"/>
    <s v="6 - Tribunal Constitucional"/>
    <s v="0403 - TRIBUNAL CONSTITUCIONAL"/>
    <s v="0001 - TRIBUNAL CONSTITUCIONAL"/>
    <x v="0"/>
    <x v="1"/>
    <x v="11"/>
    <s v="2.6 - BIENES MUEBLES, INMUEBLES E INTANGIBLES"/>
    <s v="2.6.1 - MOBILIARIO Y EQUIPO"/>
    <s v="N"/>
    <s v="00 - N/A"/>
    <s v="10 - FONDO GENERAL"/>
    <s v="(en blanco)"/>
    <s v="99 - MULTIPROVINCIAL"/>
    <n v="3283250"/>
    <n v="12476566.5"/>
    <n v="3283250"/>
    <n v="12476566.5"/>
  </r>
  <r>
    <s v="2023"/>
    <x v="0"/>
    <x v="0"/>
    <x v="1"/>
    <x v="8"/>
    <s v="6 - Tribunal Constitucional"/>
    <s v="0403 - TRIBUNAL CONSTITUCIONAL"/>
    <s v="0001 - TRIBUNAL CONSTITUCIONAL"/>
    <x v="0"/>
    <x v="1"/>
    <x v="11"/>
    <s v="2.6 - BIENES MUEBLES, INMUEBLES E INTANGIBLES"/>
    <s v="2.6.1 - MOBILIARIO Y EQUIPO"/>
    <s v="N"/>
    <s v="00 - N/A"/>
    <s v="10 - FONDO GENERAL"/>
    <s v="(en blanco)"/>
    <s v="99 - MULTIPROVINCIAL"/>
    <n v="6603127"/>
    <n v="2990528"/>
    <n v="10215726"/>
    <n v="2990528"/>
  </r>
  <r>
    <s v="2023"/>
    <x v="0"/>
    <x v="0"/>
    <x v="1"/>
    <x v="8"/>
    <s v="6 - Tribunal Constitucional"/>
    <s v="0403 - TRIBUNAL CONSTITUCIONAL"/>
    <s v="0001 - TRIBUNAL CONSTITUCIONAL"/>
    <x v="0"/>
    <x v="1"/>
    <x v="11"/>
    <s v="2.6 - BIENES MUEBLES, INMUEBLES E INTANGIBLES"/>
    <s v="2.6.1 - MOBILIARIO Y EQUIPO"/>
    <s v="N"/>
    <s v="00 - N/A"/>
    <s v="10 - FONDO GENERAL"/>
    <s v="(en blanco)"/>
    <s v="99 - MULTIPROVINCIAL"/>
    <n v="22762584"/>
    <n v="10394759"/>
    <n v="24172704"/>
    <n v="10394759"/>
  </r>
  <r>
    <s v="2023"/>
    <x v="0"/>
    <x v="0"/>
    <x v="1"/>
    <x v="8"/>
    <s v="6 - Tribunal Constitucional"/>
    <s v="0403 - TRIBUNAL CONSTITUCIONAL"/>
    <s v="0001 - TRIBUNAL CONSTITUCIONAL"/>
    <x v="0"/>
    <x v="1"/>
    <x v="11"/>
    <s v="2.6 - BIENES MUEBLES, INMUEBLES E INTANGIBLES"/>
    <s v="2.6.1 - MOBILIARIO Y EQUIPO"/>
    <s v="N"/>
    <s v="00 - N/A"/>
    <s v="10 - FONDO GENERAL"/>
    <s v="(en blanco)"/>
    <s v="99 - MULTIPROVINCIAL"/>
    <n v="1606641"/>
    <n v="1507176"/>
    <n v="1905036"/>
    <n v="1507176"/>
  </r>
  <r>
    <s v="2023"/>
    <x v="0"/>
    <x v="0"/>
    <x v="1"/>
    <x v="8"/>
    <s v="6 - Tribunal Constitucional"/>
    <s v="0403 - TRIBUNAL CONSTITUCIONAL"/>
    <s v="0001 - TRIBUNAL CONSTITUCIONAL"/>
    <x v="0"/>
    <x v="1"/>
    <x v="11"/>
    <s v="2.6 - BIENES MUEBLES, INMUEBLES E INTANGIBLES"/>
    <s v="2.6.1 - MOBILIARIO Y EQUIPO"/>
    <s v="N"/>
    <s v="00 - N/A"/>
    <s v="10 - FONDO GENERAL"/>
    <s v="(en blanco)"/>
    <s v="99 - MULTIPROVINCIAL"/>
    <n v="13310582"/>
    <n v="23261592.059999999"/>
    <n v="17182784.5"/>
    <n v="23261592.059999999"/>
  </r>
  <r>
    <s v="2023"/>
    <x v="0"/>
    <x v="0"/>
    <x v="1"/>
    <x v="8"/>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1269038"/>
    <n v="1269038"/>
    <n v="1269038"/>
  </r>
  <r>
    <s v="2023"/>
    <x v="0"/>
    <x v="0"/>
    <x v="1"/>
    <x v="8"/>
    <s v="7 - Defensor del Pueblo"/>
    <s v="0404 - DEFENSOR DEL PUEBLO"/>
    <s v="0001 - DEFENSOR DEL PUEBLO"/>
    <x v="0"/>
    <x v="1"/>
    <x v="1"/>
    <s v="2.6 - BIENES MUEBLES, INMUEBLES E INTANGIBLES"/>
    <s v="2.6.1 - MOBILIARIO Y EQUIPO"/>
    <s v="N"/>
    <s v="00 - N/A"/>
    <s v="10 - FONDO GENERAL"/>
    <s v="(en blanco)"/>
    <s v="99 - MULTIPROVINCIAL"/>
    <n v="700000"/>
    <n v="274714.57"/>
    <n v="1390400"/>
    <n v="274714.57"/>
  </r>
  <r>
    <s v="2023"/>
    <x v="0"/>
    <x v="0"/>
    <x v="1"/>
    <x v="8"/>
    <s v="7 - Defensor del Pueblo"/>
    <s v="0404 - DEFENSOR DEL PUEBLO"/>
    <s v="0001 - DEFENSOR DEL PUEBLO"/>
    <x v="0"/>
    <x v="1"/>
    <x v="1"/>
    <s v="2.6 - BIENES MUEBLES, INMUEBLES E INTANGIBLES"/>
    <s v="2.6.1 - MOBILIARIO Y EQUIPO"/>
    <s v="N"/>
    <s v="00 - N/A"/>
    <s v="10 - FONDO GENERAL"/>
    <s v="(en blanco)"/>
    <s v="99 - MULTIPROVINCIAL"/>
    <n v="1300000"/>
    <n v="1274508.54"/>
    <n v="2389153.54"/>
    <n v="1274508.54"/>
  </r>
  <r>
    <s v="2023"/>
    <x v="0"/>
    <x v="0"/>
    <x v="1"/>
    <x v="8"/>
    <s v="7 - Defensor del Pueblo"/>
    <s v="0404 - DEFENSOR DEL PUEBLO"/>
    <s v="0001 - DEFENSOR DEL PUEBLO"/>
    <x v="0"/>
    <x v="1"/>
    <x v="1"/>
    <s v="2.6 - BIENES MUEBLES, INMUEBLES E INTANGIBLES"/>
    <s v="2.6.1 - MOBILIARIO Y EQUIPO"/>
    <s v="N"/>
    <s v="00 - N/A"/>
    <s v="10 - FONDO GENERAL"/>
    <s v="(en blanco)"/>
    <s v="99 - MULTIPROVINCIAL"/>
    <n v="400000"/>
    <n v="62992.6"/>
    <n v="750000"/>
    <n v="62992.6"/>
  </r>
  <r>
    <s v="2023"/>
    <x v="0"/>
    <x v="0"/>
    <x v="1"/>
    <x v="8"/>
    <s v="7 - Defensor del Pueblo"/>
    <s v="0404 - DEFENSOR DEL PUEBLO"/>
    <s v="0001 - DEFENSOR DEL PUEBLO"/>
    <x v="0"/>
    <x v="1"/>
    <x v="1"/>
    <s v="2.6 - BIENES MUEBLES, INMUEBLES E INTANGIBLES"/>
    <s v="2.6.1 - MOBILIARIO Y EQUIPO"/>
    <s v="N"/>
    <s v="00 - N/A"/>
    <s v="10 - FONDO GENERAL"/>
    <s v="(en blanco)"/>
    <s v="99 - MULTIPROVINCIAL"/>
    <n v="100000"/>
    <n v="0"/>
    <n v="100000"/>
    <n v="0"/>
  </r>
  <r>
    <s v="2023"/>
    <x v="0"/>
    <x v="0"/>
    <x v="1"/>
    <x v="8"/>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200000"/>
    <n v="174751.81"/>
    <n v="414750.9"/>
    <n v="174751.81"/>
  </r>
  <r>
    <s v="2023"/>
    <x v="0"/>
    <x v="0"/>
    <x v="1"/>
    <x v="8"/>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200000"/>
    <n v="930115"/>
    <n v="1034435"/>
    <n v="930115"/>
  </r>
  <r>
    <s v="2023"/>
    <x v="0"/>
    <x v="0"/>
    <x v="1"/>
    <x v="8"/>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0"/>
    <n v="61649.1"/>
    <n v="61649.1"/>
    <n v="61649.1"/>
  </r>
  <r>
    <s v="2023"/>
    <x v="0"/>
    <x v="0"/>
    <x v="1"/>
    <x v="8"/>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8"/>
    <s v="7 - Defensor del Pueblo"/>
    <s v="0404 - DEFENSOR DEL PUEBLO"/>
    <s v="0001 - DEFENSOR DEL PUEBLO"/>
    <x v="0"/>
    <x v="1"/>
    <x v="1"/>
    <s v="2.6 - BIENES MUEBLES, INMUEBLES E INTANGIBLES"/>
    <s v="2.6.5 - MAQUINARIA, OTROS EQUIPOS Y HERRAMIENTAS"/>
    <s v="N"/>
    <s v="00 - N/A"/>
    <s v="10 - FONDO GENERAL"/>
    <s v="(en blanco)"/>
    <s v="99 - MULTIPROVINCIAL"/>
    <n v="0"/>
    <n v="23600"/>
    <n v="23600"/>
    <n v="23600"/>
  </r>
  <r>
    <s v="2023"/>
    <x v="0"/>
    <x v="0"/>
    <x v="1"/>
    <x v="8"/>
    <s v="7 - Defensor del Pueblo"/>
    <s v="0404 - DEFENSOR DEL PUEBLO"/>
    <s v="0001 - DEFENSOR DEL PUEBLO"/>
    <x v="0"/>
    <x v="1"/>
    <x v="1"/>
    <s v="2.6 - BIENES MUEBLES, INMUEBLES E INTANGIBLES"/>
    <s v="2.6.5 - MAQUINARIA, OTROS EQUIPOS Y HERRAMIENTAS"/>
    <s v="N"/>
    <s v="00 - N/A"/>
    <s v="10 - FONDO GENERAL"/>
    <s v="(en blanco)"/>
    <s v="99 - MULTIPROVINCIAL"/>
    <n v="100000"/>
    <n v="0"/>
    <n v="100000"/>
    <n v="0"/>
  </r>
  <r>
    <s v="2023"/>
    <x v="0"/>
    <x v="0"/>
    <x v="1"/>
    <x v="8"/>
    <s v="7 - Defensor del Pueblo"/>
    <s v="0404 - DEFENSOR DEL PUEBLO"/>
    <s v="0001 - DEFENSOR DEL PUEBLO"/>
    <x v="0"/>
    <x v="1"/>
    <x v="1"/>
    <s v="2.6 - BIENES MUEBLES, INMUEBLES E INTANGIBLES"/>
    <s v="2.6.5 - MAQUINARIA, OTROS EQUIPOS Y HERRAMIENTAS"/>
    <s v="N"/>
    <s v="00 - N/A"/>
    <s v="10 - FONDO GENERAL"/>
    <s v="(en blanco)"/>
    <s v="99 - MULTIPROVINCIAL"/>
    <n v="100000"/>
    <n v="4600.01"/>
    <n v="100000"/>
    <n v="4600.01"/>
  </r>
  <r>
    <s v="2023"/>
    <x v="0"/>
    <x v="0"/>
    <x v="1"/>
    <x v="8"/>
    <s v="7 - Defensor del Pueblo"/>
    <s v="0404 - DEFENSOR DEL PUEBLO"/>
    <s v="0001 - DEFENSOR DEL PUEBLO"/>
    <x v="0"/>
    <x v="1"/>
    <x v="1"/>
    <s v="2.6 - BIENES MUEBLES, INMUEBLES E INTANGIBLES"/>
    <s v="2.6.5 - MAQUINARIA, OTROS EQUIPOS Y HERRAMIENTAS"/>
    <s v="N"/>
    <s v="00 - N/A"/>
    <s v="10 - FONDO GENERAL"/>
    <s v="(en blanco)"/>
    <s v="99 - MULTIPROVINCIAL"/>
    <n v="100000"/>
    <n v="66980.100000000006"/>
    <n v="96980.1"/>
    <n v="66980.100000000006"/>
  </r>
  <r>
    <s v="2023"/>
    <x v="0"/>
    <x v="0"/>
    <x v="1"/>
    <x v="8"/>
    <s v="7 - Defensor del Pueblo"/>
    <s v="0404 - DEFENSOR DEL PUEBLO"/>
    <s v="0001 - DEFENSOR DEL PUEBLO"/>
    <x v="0"/>
    <x v="1"/>
    <x v="1"/>
    <s v="2.6 - BIENES MUEBLES, INMUEBLES E INTANGIBLES"/>
    <s v="2.6.5 - MAQUINARIA, OTROS EQUIPOS Y HERRAMIENTAS"/>
    <s v="N"/>
    <s v="00 - N/A"/>
    <s v="10 - FONDO GENERAL"/>
    <s v="(en blanco)"/>
    <s v="99 - MULTIPROVINCIAL"/>
    <n v="50000"/>
    <n v="2714"/>
    <n v="50000"/>
    <n v="2714"/>
  </r>
  <r>
    <s v="2023"/>
    <x v="0"/>
    <x v="0"/>
    <x v="1"/>
    <x v="8"/>
    <s v="7 - Defensor del Pueblo"/>
    <s v="0404 - DEFENSOR DEL PUEBLO"/>
    <s v="0001 - DEFENSOR DEL PUEBLO"/>
    <x v="0"/>
    <x v="1"/>
    <x v="1"/>
    <s v="2.6 - BIENES MUEBLES, INMUEBLES E INTANGIBLES"/>
    <s v="2.6.5 - MAQUINARIA, OTROS EQUIPOS Y HERRAMIENTAS"/>
    <s v="N"/>
    <s v="00 - N/A"/>
    <s v="10 - FONDO GENERAL"/>
    <s v="(en blanco)"/>
    <s v="99 - MULTIPROVINCIAL"/>
    <n v="0"/>
    <n v="4435"/>
    <n v="4435"/>
    <n v="4435"/>
  </r>
  <r>
    <s v="2023"/>
    <x v="0"/>
    <x v="0"/>
    <x v="1"/>
    <x v="8"/>
    <s v="7 - Defensor del Pueblo"/>
    <s v="0404 - DEFENSOR DEL PUEBLO"/>
    <s v="0001 - DEFENSOR DEL PUEBLO"/>
    <x v="0"/>
    <x v="1"/>
    <x v="1"/>
    <s v="2.6 - BIENES MUEBLES, INMUEBLES E INTANGIBLES"/>
    <s v="2.6.6 - EQUIPOS DE DEFENSA Y SEGURIDAD"/>
    <s v="N"/>
    <s v="00 - N/A"/>
    <s v="10 - FONDO GENERAL"/>
    <s v="(en blanco)"/>
    <s v="99 - MULTIPROVINCIAL"/>
    <n v="50000"/>
    <n v="0"/>
    <n v="50000"/>
    <n v="0"/>
  </r>
  <r>
    <s v="2023"/>
    <x v="0"/>
    <x v="0"/>
    <x v="1"/>
    <x v="8"/>
    <s v="7 - Defensor del Pueblo"/>
    <s v="0404 - DEFENSOR DEL PUEBLO"/>
    <s v="0001 - DEFENSOR DEL PUEBLO"/>
    <x v="0"/>
    <x v="1"/>
    <x v="1"/>
    <s v="2.6 - BIENES MUEBLES, INMUEBLES E INTANGIBLES"/>
    <s v="2.6.6 - EQUIPOS DE DEFENSA Y SEGURIDAD"/>
    <s v="N"/>
    <s v="00 - N/A"/>
    <s v="10 - FONDO GENERAL"/>
    <s v="(en blanco)"/>
    <s v="99 - MULTIPROVINCIAL"/>
    <n v="50000"/>
    <n v="35400"/>
    <n v="50000"/>
    <n v="35400"/>
  </r>
  <r>
    <s v="2023"/>
    <x v="0"/>
    <x v="0"/>
    <x v="1"/>
    <x v="8"/>
    <s v="7 - Defensor del Pueblo"/>
    <s v="0404 - DEFENSOR DEL PUEBLO"/>
    <s v="0001 - DEFENSOR DEL PUEBLO"/>
    <x v="0"/>
    <x v="1"/>
    <x v="1"/>
    <s v="2.6 - BIENES MUEBLES, INMUEBLES E INTANGIBLES"/>
    <s v="2.6.8 - BIENES INTANGIBLES"/>
    <s v="N"/>
    <s v="00 - N/A"/>
    <s v="10 - FONDO GENERAL"/>
    <s v="(en blanco)"/>
    <s v="99 - MULTIPROVINCIAL"/>
    <n v="50000"/>
    <n v="0"/>
    <n v="2000000"/>
    <n v="0"/>
  </r>
  <r>
    <s v="2023"/>
    <x v="0"/>
    <x v="0"/>
    <x v="1"/>
    <x v="8"/>
    <s v="7 - Defensor del Pueblo"/>
    <s v="0404 - DEFENSOR DEL PUEBLO"/>
    <s v="0001 - DEFENSOR DEL PUEBLO"/>
    <x v="0"/>
    <x v="1"/>
    <x v="1"/>
    <s v="2.6 - BIENES MUEBLES, INMUEBLES E INTANGIBLES"/>
    <s v="2.6.8 - BIENES INTANGIBLES"/>
    <s v="N"/>
    <s v="00 - N/A"/>
    <s v="10 - FONDO GENERAL"/>
    <s v="(en blanco)"/>
    <s v="99 - MULTIPROVINCIAL"/>
    <n v="50000"/>
    <n v="0"/>
    <n v="50000"/>
    <n v="0"/>
  </r>
  <r>
    <s v="2023"/>
    <x v="0"/>
    <x v="0"/>
    <x v="1"/>
    <x v="8"/>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8"/>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1000000"/>
    <n v="1000000"/>
    <n v="1000000"/>
    <n v="1000000"/>
  </r>
  <r>
    <s v="2023"/>
    <x v="0"/>
    <x v="0"/>
    <x v="1"/>
    <x v="8"/>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7881669"/>
    <n v="9381669"/>
    <n v="9381669"/>
    <n v="9381669"/>
  </r>
  <r>
    <s v="2023"/>
    <x v="0"/>
    <x v="0"/>
    <x v="1"/>
    <x v="8"/>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500000"/>
    <n v="500000"/>
    <n v="500000"/>
    <n v="500000"/>
  </r>
  <r>
    <s v="2023"/>
    <x v="0"/>
    <x v="0"/>
    <x v="1"/>
    <x v="8"/>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500000"/>
    <n v="499999.99999999994"/>
    <n v="500000"/>
    <n v="499999.99999999994"/>
  </r>
  <r>
    <s v="2023"/>
    <x v="0"/>
    <x v="0"/>
    <x v="1"/>
    <x v="8"/>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50000"/>
    <n v="937024.8"/>
    <n v="937024.8"/>
    <n v="937024.8"/>
  </r>
  <r>
    <s v="2023"/>
    <x v="0"/>
    <x v="0"/>
    <x v="1"/>
    <x v="8"/>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50000"/>
    <n v="50000"/>
    <n v="50000"/>
    <n v="50000"/>
  </r>
  <r>
    <s v="2023"/>
    <x v="0"/>
    <x v="0"/>
    <x v="1"/>
    <x v="8"/>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000000"/>
    <n v="10416666.66"/>
    <n v="10500000"/>
    <n v="10416666.66"/>
  </r>
  <r>
    <s v="2023"/>
    <x v="0"/>
    <x v="0"/>
    <x v="1"/>
    <x v="8"/>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500000"/>
    <n v="500000.00999999995"/>
    <n v="500000"/>
    <n v="500000.00999999995"/>
  </r>
  <r>
    <s v="2023"/>
    <x v="0"/>
    <x v="0"/>
    <x v="1"/>
    <x v="8"/>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000000"/>
    <n v="3416666.66"/>
    <n v="3416666.67"/>
    <n v="3416666.66"/>
  </r>
  <r>
    <s v="2023"/>
    <x v="0"/>
    <x v="0"/>
    <x v="1"/>
    <x v="8"/>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500000"/>
    <n v="500000"/>
    <n v="500000"/>
    <n v="500000"/>
  </r>
  <r>
    <s v="2023"/>
    <x v="0"/>
    <x v="0"/>
    <x v="1"/>
    <x v="8"/>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8"/>
    <s v="8 - Tribunal Superior Electoral (TSE)"/>
    <s v="0405 - TRIBUNAL SUPERIOR  ELECTORAL ( TSE)"/>
    <s v="0001 - TRIBUNAL SUPERIOR  ELECTORAL TSE"/>
    <x v="0"/>
    <x v="0"/>
    <x v="81"/>
    <s v="2.7 - OBRAS"/>
    <s v="2.7.1 - OBRAS EN EDIFICACIONES"/>
    <s v="N"/>
    <s v="00 - N/A"/>
    <s v="10 - FONDO GENERAL"/>
    <s v="(en blanco)"/>
    <s v="99 - MULTIPROVINCIAL"/>
    <n v="0"/>
    <n v="0"/>
    <n v="73375091.469999999"/>
    <n v="0"/>
  </r>
  <r>
    <s v="2023"/>
    <x v="0"/>
    <x v="0"/>
    <x v="1"/>
    <x v="9"/>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9"/>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249999.99"/>
    <n v="250000"/>
    <n v="0"/>
  </r>
  <r>
    <s v="2023"/>
    <x v="0"/>
    <x v="0"/>
    <x v="1"/>
    <x v="9"/>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0"/>
    <n v="0"/>
    <n v="20000"/>
    <n v="0"/>
  </r>
  <r>
    <s v="2023"/>
    <x v="0"/>
    <x v="0"/>
    <x v="1"/>
    <x v="9"/>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9"/>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0"/>
    <n v="0"/>
  </r>
  <r>
    <s v="2023"/>
    <x v="0"/>
    <x v="0"/>
    <x v="1"/>
    <x v="9"/>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28497"/>
    <n v="55420"/>
    <n v="28497"/>
  </r>
  <r>
    <s v="2023"/>
    <x v="0"/>
    <x v="0"/>
    <x v="1"/>
    <x v="9"/>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11378.40000000002"/>
    <n v="805000"/>
    <n v="0"/>
  </r>
  <r>
    <s v="2023"/>
    <x v="0"/>
    <x v="0"/>
    <x v="1"/>
    <x v="9"/>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40000"/>
    <n v="0"/>
  </r>
  <r>
    <s v="2023"/>
    <x v="0"/>
    <x v="0"/>
    <x v="1"/>
    <x v="9"/>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9"/>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00000"/>
    <n v="653012"/>
    <n v="1003012"/>
    <n v="653012"/>
  </r>
  <r>
    <s v="2023"/>
    <x v="0"/>
    <x v="0"/>
    <x v="1"/>
    <x v="9"/>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20000"/>
    <n v="306422.40000000002"/>
    <n v="307000"/>
    <n v="306422.40000000002"/>
  </r>
  <r>
    <s v="2023"/>
    <x v="0"/>
    <x v="0"/>
    <x v="1"/>
    <x v="9"/>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350000"/>
    <n v="180955"/>
  </r>
  <r>
    <s v="2023"/>
    <x v="0"/>
    <x v="0"/>
    <x v="1"/>
    <x v="9"/>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100000"/>
    <n v="0"/>
  </r>
  <r>
    <s v="2023"/>
    <x v="0"/>
    <x v="0"/>
    <x v="1"/>
    <x v="9"/>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100000"/>
    <n v="0"/>
  </r>
  <r>
    <s v="2023"/>
    <x v="0"/>
    <x v="0"/>
    <x v="1"/>
    <x v="9"/>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9"/>
    <s v="2 - Poder Ejecutivo"/>
    <s v="0203 - MINISTERIO DE DEFENSA"/>
    <s v="0001 - ARMADA DE LA REPUBLICA DOMINICANA"/>
    <x v="0"/>
    <x v="4"/>
    <x v="22"/>
    <s v="2.6 - BIENES MUEBLES, INMUEBLES E INTANGIBLES"/>
    <s v="2.6.9 - EDIFICIOS, ESTRUCTURAS, TIERRAS, TERRENOS Y OBJETOS DE VALOR"/>
    <s v="N"/>
    <s v="00 - N/A"/>
    <s v="20 - FONDOS CON DESTINO ESPECÍFICO"/>
    <s v="(en blanco)"/>
    <s v="99 - MULTIPROVINCIAL"/>
    <n v="0"/>
    <n v="70800"/>
    <n v="4233840"/>
    <n v="0"/>
  </r>
  <r>
    <s v="2023"/>
    <x v="0"/>
    <x v="0"/>
    <x v="1"/>
    <x v="9"/>
    <s v="2 - Poder Ejecutivo"/>
    <s v="0203 - MINISTERIO DE DEFENSA"/>
    <s v="0003 - FORMACION Y CAPACITACION TECNICO PROFESIONAL (IMESA)"/>
    <x v="1"/>
    <x v="8"/>
    <x v="23"/>
    <s v="2.6 - BIENES MUEBLES, INMUEBLES E INTANGIBLES"/>
    <s v="2.6.9 - EDIFICIOS, ESTRUCTURAS, TIERRAS, TERRENOS Y OBJETOS DE VALOR"/>
    <s v="N"/>
    <s v="00 - N/A"/>
    <s v="10 - FONDO GENERAL"/>
    <s v="(en blanco)"/>
    <s v="99 - MULTIPROVINCIAL"/>
    <n v="0"/>
    <n v="0"/>
    <n v="0"/>
    <n v="0"/>
  </r>
  <r>
    <s v="2023"/>
    <x v="0"/>
    <x v="0"/>
    <x v="1"/>
    <x v="9"/>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9"/>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0"/>
    <n v="700000"/>
    <n v="0"/>
  </r>
  <r>
    <s v="2023"/>
    <x v="0"/>
    <x v="0"/>
    <x v="1"/>
    <x v="9"/>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200000"/>
    <n v="123900"/>
  </r>
  <r>
    <s v="2023"/>
    <x v="0"/>
    <x v="0"/>
    <x v="1"/>
    <x v="9"/>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9"/>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9"/>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0"/>
    <n v="10000"/>
    <n v="0"/>
  </r>
  <r>
    <s v="2023"/>
    <x v="0"/>
    <x v="0"/>
    <x v="1"/>
    <x v="9"/>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00000"/>
    <n v="188988.79999999999"/>
  </r>
  <r>
    <s v="2023"/>
    <x v="0"/>
    <x v="0"/>
    <x v="1"/>
    <x v="9"/>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9"/>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3780000"/>
    <n v="0"/>
    <n v="0"/>
    <n v="0"/>
  </r>
  <r>
    <s v="2023"/>
    <x v="0"/>
    <x v="0"/>
    <x v="1"/>
    <x v="9"/>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1000000"/>
    <n v="0"/>
    <n v="0"/>
    <n v="0"/>
  </r>
  <r>
    <s v="2023"/>
    <x v="0"/>
    <x v="0"/>
    <x v="1"/>
    <x v="9"/>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1000000"/>
    <n v="0"/>
  </r>
  <r>
    <s v="2023"/>
    <x v="0"/>
    <x v="0"/>
    <x v="1"/>
    <x v="9"/>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9"/>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147500"/>
    <n v="148000"/>
    <n v="147500"/>
  </r>
  <r>
    <s v="2023"/>
    <x v="0"/>
    <x v="0"/>
    <x v="1"/>
    <x v="9"/>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634722"/>
    <n v="634900"/>
    <n v="634722"/>
  </r>
  <r>
    <s v="2023"/>
    <x v="0"/>
    <x v="0"/>
    <x v="1"/>
    <x v="9"/>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9"/>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9"/>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9"/>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0"/>
    <n v="0"/>
  </r>
  <r>
    <s v="2023"/>
    <x v="0"/>
    <x v="0"/>
    <x v="1"/>
    <x v="9"/>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9"/>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9"/>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1600000"/>
    <n v="0"/>
  </r>
  <r>
    <s v="2023"/>
    <x v="0"/>
    <x v="0"/>
    <x v="1"/>
    <x v="10"/>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25500000"/>
    <n v="25500000"/>
    <n v="25500000"/>
  </r>
  <r>
    <s v="2023"/>
    <x v="0"/>
    <x v="0"/>
    <x v="1"/>
    <x v="10"/>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10"/>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10"/>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0"/>
    <n v="0"/>
  </r>
  <r>
    <s v="2023"/>
    <x v="0"/>
    <x v="0"/>
    <x v="1"/>
    <x v="10"/>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10"/>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100000000"/>
    <n v="365983.37"/>
    <n v="25000000"/>
    <n v="365983.37"/>
  </r>
  <r>
    <s v="2023"/>
    <x v="0"/>
    <x v="0"/>
    <x v="1"/>
    <x v="10"/>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200000000"/>
    <n v="17433685.240000002"/>
    <n v="0"/>
    <n v="17433685.240000002"/>
  </r>
  <r>
    <s v="2023"/>
    <x v="0"/>
    <x v="0"/>
    <x v="1"/>
    <x v="10"/>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10"/>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12800"/>
    <n v="0"/>
  </r>
  <r>
    <s v="2023"/>
    <x v="0"/>
    <x v="0"/>
    <x v="1"/>
    <x v="10"/>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56094342.28000003"/>
    <n v="200000000"/>
    <n v="156094342.28000003"/>
  </r>
  <r>
    <s v="2023"/>
    <x v="0"/>
    <x v="0"/>
    <x v="1"/>
    <x v="10"/>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1397166.4000000001"/>
    <n v="10000000"/>
    <n v="1397166.4000000001"/>
  </r>
  <r>
    <s v="2023"/>
    <x v="0"/>
    <x v="0"/>
    <x v="1"/>
    <x v="10"/>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10"/>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10"/>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30680078.780000001"/>
    <n v="33906440"/>
    <n v="24030078.780000001"/>
  </r>
  <r>
    <s v="2023"/>
    <x v="0"/>
    <x v="0"/>
    <x v="1"/>
    <x v="10"/>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22467774.2"/>
    <n v="125095802.5"/>
    <n v="68170167"/>
  </r>
  <r>
    <s v="2023"/>
    <x v="0"/>
    <x v="0"/>
    <x v="1"/>
    <x v="10"/>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2000210"/>
    <n v="1652210"/>
    <n v="348000"/>
  </r>
  <r>
    <s v="2023"/>
    <x v="0"/>
    <x v="0"/>
    <x v="1"/>
    <x v="10"/>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6582749.00999999"/>
    <n v="205838610.16"/>
    <n v="79659614.5"/>
  </r>
  <r>
    <s v="2023"/>
    <x v="0"/>
    <x v="0"/>
    <x v="1"/>
    <x v="10"/>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2741224.51"/>
    <n v="3426530.64"/>
    <n v="0"/>
  </r>
  <r>
    <s v="2023"/>
    <x v="0"/>
    <x v="0"/>
    <x v="1"/>
    <x v="10"/>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10"/>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10"/>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67238164"/>
    <n v="200000000"/>
    <n v="167238164"/>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70469776.5"/>
    <n v="94060227"/>
    <n v="70469776.5"/>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243915189.53999999"/>
    <n v="250000000"/>
    <n v="243915189.53999999"/>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65000000"/>
    <n v="27089745.199999999"/>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43 - RECONSTRUCCIÓN DE LA CARRETERA ENRIQUILLO - BARAHONA EN LA PROVINCIA BARAHONA"/>
    <s v="10 - FONDO GENERAL"/>
    <n v="12635"/>
    <s v="04 - BARAHONA"/>
    <n v="0"/>
    <n v="0"/>
    <n v="15000000"/>
    <n v="0"/>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51 - RECONSTRUCCIÓN AVENIDA ECOLÓGICA HASTA LA CIUDAD JUAN BOSCH, SANTO DOMINGO"/>
    <s v="10 - FONDO GENERAL"/>
    <n v="13633"/>
    <s v="32 - SANTO DOMINGO"/>
    <n v="0"/>
    <n v="90306172.520000011"/>
    <n v="146000000"/>
    <n v="81681292.520000011"/>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35 - CONSTRUCCIÓN CIRCUNVALACION LA OTRA BANDA (ENTRE LAS CARRETERAS HIGUEY - LA OTRA BANDA -VERON), PROVINCIA LA ALTAGRACIA"/>
    <s v="10 - FONDO GENERAL"/>
    <n v="14305"/>
    <s v="11 - LA ALTAGRACIA"/>
    <n v="0"/>
    <n v="23402401.5"/>
    <n v="50000000"/>
    <n v="15832356"/>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34000000"/>
    <n v="9000000"/>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50036949.349999994"/>
    <n v="110000000"/>
    <n v="50036949.349999994"/>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10"/>
    <s v="2 - Poder Ejecutivo"/>
    <s v="0211 - MINISTERIO DE OBRAS PÚBLICAS Y COMUNICACIONES"/>
    <s v="0001 - MINISTERIO DE OBRAS PUBLICAS Y COMUNICACIONES"/>
    <x v="3"/>
    <x v="9"/>
    <x v="19"/>
    <s v="2.6 - BIENES MUEBLES, INMUEBLES E INTANGIBLES"/>
    <s v="2.6.9 - EDIFICIOS, ESTRUCTURAS, TIERRAS, TERRENOS Y OBJETOS DE VALOR"/>
    <s v="S"/>
    <s v="42 - REHABILITACIÓN CARRETERA RANCHO ARRIBA - SABANA LARGA"/>
    <s v="10 - FONDO GENERAL"/>
    <n v="14113"/>
    <s v="31 - SAN JOSE DE OCOA"/>
    <n v="0"/>
    <n v="0"/>
    <n v="20000000"/>
    <n v="0"/>
  </r>
  <r>
    <s v="2023"/>
    <x v="0"/>
    <x v="0"/>
    <x v="1"/>
    <x v="10"/>
    <s v="2 - Poder Ejecutivo"/>
    <s v="0211 - MINISTERIO DE OBRAS PÚBLICAS Y COMUNICACIONES"/>
    <s v="0001 - MINISTERIO DE OBRAS PUBLICAS Y COMUNICACIONES"/>
    <x v="3"/>
    <x v="9"/>
    <x v="52"/>
    <s v="2.6 - BIENES MUEBLES, INMUEBLES E INTANGIBLES"/>
    <s v="2.6.9 - EDIFICIOS, ESTRUCTURAS, TIERRAS, TERRENOS Y OBJETOS DE VALOR"/>
    <s v="S"/>
    <s v="15 - MEJORAMIENTO DE OBRAS PÚBLICAS RESILIENTES PARA REDUCIR RIESGOS DE DESASTRES EN EL CONTEXTO DEL CAMBIO CLIMÁTICO  A NIVEL NACIONAL"/>
    <s v="10 - FONDO GENERAL"/>
    <n v="13932"/>
    <s v="99 - MULTIPROVINCIAL"/>
    <n v="0"/>
    <n v="0"/>
    <n v="31000000"/>
    <n v="0"/>
  </r>
  <r>
    <s v="2023"/>
    <x v="0"/>
    <x v="0"/>
    <x v="1"/>
    <x v="10"/>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10"/>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10"/>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694424835.2399993"/>
    <n v="2800000000"/>
    <n v="2191986640.1500006"/>
  </r>
  <r>
    <s v="2023"/>
    <x v="0"/>
    <x v="0"/>
    <x v="1"/>
    <x v="10"/>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10"/>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10"/>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10000000"/>
    <n v="0"/>
    <n v="5266145"/>
    <n v="0"/>
  </r>
  <r>
    <s v="2023"/>
    <x v="0"/>
    <x v="0"/>
    <x v="1"/>
    <x v="10"/>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10000000"/>
    <n v="0"/>
    <n v="4800000"/>
    <n v="0"/>
  </r>
  <r>
    <s v="2023"/>
    <x v="0"/>
    <x v="0"/>
    <x v="1"/>
    <x v="10"/>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10"/>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10"/>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10"/>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10"/>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10"/>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10"/>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0"/>
    <n v="0"/>
  </r>
  <r>
    <s v="2023"/>
    <x v="0"/>
    <x v="0"/>
    <x v="1"/>
    <x v="10"/>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0"/>
    <n v="0"/>
  </r>
  <r>
    <s v="2023"/>
    <x v="0"/>
    <x v="0"/>
    <x v="1"/>
    <x v="10"/>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0"/>
    <n v="0"/>
    <n v="0"/>
    <n v="0"/>
  </r>
  <r>
    <s v="2023"/>
    <x v="0"/>
    <x v="0"/>
    <x v="1"/>
    <x v="10"/>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10"/>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10"/>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10"/>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10"/>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0"/>
    <n v="0"/>
    <n v="0"/>
  </r>
  <r>
    <s v="2023"/>
    <x v="0"/>
    <x v="0"/>
    <x v="1"/>
    <x v="10"/>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10"/>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10"/>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10"/>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1000000"/>
    <n v="0"/>
    <n v="150000"/>
    <n v="0"/>
  </r>
  <r>
    <s v="2023"/>
    <x v="0"/>
    <x v="0"/>
    <x v="1"/>
    <x v="10"/>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1000000"/>
    <n v="0"/>
    <n v="0"/>
    <n v="0"/>
  </r>
  <r>
    <s v="2023"/>
    <x v="0"/>
    <x v="0"/>
    <x v="1"/>
    <x v="10"/>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6"/>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33300000"/>
    <n v="33300000"/>
    <n v="33300000"/>
  </r>
  <r>
    <s v="2023"/>
    <x v="0"/>
    <x v="0"/>
    <x v="1"/>
    <x v="6"/>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27000000"/>
    <n v="27000000"/>
    <n v="27000000"/>
  </r>
  <r>
    <s v="2023"/>
    <x v="0"/>
    <x v="0"/>
    <x v="1"/>
    <x v="6"/>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0"/>
    <n v="0"/>
  </r>
  <r>
    <s v="2023"/>
    <x v="0"/>
    <x v="0"/>
    <x v="1"/>
    <x v="6"/>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6000000000"/>
    <n v="7461100000"/>
    <n v="6000000000"/>
  </r>
  <r>
    <s v="2023"/>
    <x v="0"/>
    <x v="0"/>
    <x v="1"/>
    <x v="6"/>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7000000000"/>
    <n v="7000000000"/>
    <n v="7000000000"/>
  </r>
  <r>
    <s v="2023"/>
    <x v="0"/>
    <x v="0"/>
    <x v="1"/>
    <x v="6"/>
    <s v="2 - Poder Ejecutivo"/>
    <s v="0201 - PRESIDENCIA DE LA REPÚBLICA"/>
    <s v="0001 - MINISTERIO DE LA PRESIDENCIA"/>
    <x v="3"/>
    <x v="9"/>
    <x v="55"/>
    <s v="2.5 - TRANSFERENCIAS DE CAPITAL"/>
    <s v="2.5.4 - TRANSFERENCIAS DE CAPITAL  A EMPRESAS PÚBLICAS NO FINANCIERAS"/>
    <s v="N"/>
    <s v="00 - N/A"/>
    <s v="10 - FONDO GENERAL"/>
    <s v="(en blanco)"/>
    <s v="99 - MULTIPROVINCIAL"/>
    <n v="0"/>
    <n v="2500000000"/>
    <n v="2500000000"/>
    <n v="2500000000"/>
  </r>
  <r>
    <s v="2023"/>
    <x v="0"/>
    <x v="0"/>
    <x v="1"/>
    <x v="6"/>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0"/>
    <n v="0"/>
  </r>
  <r>
    <s v="2023"/>
    <x v="0"/>
    <x v="0"/>
    <x v="1"/>
    <x v="6"/>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9936147.9700000007"/>
    <n v="9936147.9700000007"/>
    <n v="9936147.9700000007"/>
  </r>
  <r>
    <s v="2023"/>
    <x v="0"/>
    <x v="0"/>
    <x v="1"/>
    <x v="6"/>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709374359.42000008"/>
    <n v="709374359.78000009"/>
    <n v="709374359.42000008"/>
  </r>
  <r>
    <s v="2023"/>
    <x v="0"/>
    <x v="0"/>
    <x v="1"/>
    <x v="6"/>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115472828.19"/>
    <n v="115472828.19"/>
    <n v="115472828.19"/>
  </r>
  <r>
    <s v="2023"/>
    <x v="0"/>
    <x v="0"/>
    <x v="1"/>
    <x v="6"/>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62745358.399999999"/>
    <n v="62745358.5"/>
    <n v="62745358.399999999"/>
  </r>
  <r>
    <s v="2023"/>
    <x v="0"/>
    <x v="0"/>
    <x v="1"/>
    <x v="6"/>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149157283.56999999"/>
    <n v="149157283.56999999"/>
    <n v="149157283.56999999"/>
  </r>
  <r>
    <s v="2023"/>
    <x v="0"/>
    <x v="0"/>
    <x v="1"/>
    <x v="6"/>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6"/>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6"/>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6"/>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6"/>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6"/>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6"/>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6"/>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77712379.04000002"/>
    <n v="477712379.06999999"/>
    <n v="477712379.04000002"/>
  </r>
  <r>
    <s v="2023"/>
    <x v="0"/>
    <x v="0"/>
    <x v="1"/>
    <x v="6"/>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60000005"/>
    <n v="76422528.25999999"/>
    <n v="76422528.260000005"/>
  </r>
  <r>
    <s v="2023"/>
    <x v="0"/>
    <x v="0"/>
    <x v="1"/>
    <x v="6"/>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6"/>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29999994"/>
    <n v="47936716.530000001"/>
    <n v="47936716.529999994"/>
  </r>
  <r>
    <s v="2023"/>
    <x v="0"/>
    <x v="0"/>
    <x v="1"/>
    <x v="6"/>
    <s v="2 - Poder Ejecutivo"/>
    <s v="0201 - PRESIDENCIA DE LA REPÚBLICA"/>
    <s v="0004 - COMISION PRESIDENCIAL DE APOYO AL DESARROLLO BARRIAL"/>
    <x v="1"/>
    <x v="2"/>
    <x v="4"/>
    <s v="2.5 - TRANSFERENCIAS DE CAPITAL"/>
    <s v="2.5.1 - TRANSFERENCIAS DE CAPITAL AL SECTOR PRIVADO"/>
    <s v="N"/>
    <s v="00 - N/A"/>
    <s v="10 - FONDO GENERAL"/>
    <s v="(en blanco)"/>
    <s v="99 - MULTIPROVINCIAL"/>
    <n v="0"/>
    <n v="0"/>
    <n v="33033379.489999998"/>
    <n v="0"/>
  </r>
  <r>
    <s v="2023"/>
    <x v="0"/>
    <x v="0"/>
    <x v="1"/>
    <x v="6"/>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193490299.47"/>
    <n v="193490299.47000003"/>
    <n v="193490299.47"/>
  </r>
  <r>
    <s v="2023"/>
    <x v="0"/>
    <x v="0"/>
    <x v="1"/>
    <x v="6"/>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346830051.25999999"/>
    <n v="1087221197.1899998"/>
    <n v="346830051.25999999"/>
  </r>
  <r>
    <s v="2023"/>
    <x v="0"/>
    <x v="0"/>
    <x v="1"/>
    <x v="6"/>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6503963377"/>
    <n v="7648680584.499999"/>
    <n v="6503963377"/>
  </r>
  <r>
    <s v="2023"/>
    <x v="0"/>
    <x v="0"/>
    <x v="1"/>
    <x v="6"/>
    <s v="2 - Poder Ejecutivo"/>
    <s v="0202 - MINISTERIO DE  INTERIOR Y POLICÍA"/>
    <s v="0001 - MINISTERIO DE INTERIOR Y POLICIA"/>
    <x v="0"/>
    <x v="0"/>
    <x v="83"/>
    <s v="2.5 - TRANSFERENCIAS DE CAPITAL"/>
    <s v="2.5.3 - TRANSFERENCIAS DE CAPITAL A GOBIERNOS GENERALES LOCALES"/>
    <s v="N"/>
    <s v="00 - N/A"/>
    <s v="50 - CRÉDITO INTERNO"/>
    <s v="(en blanco)"/>
    <s v="99 - MULTIPROVINCIAL"/>
    <n v="0"/>
    <n v="285000000"/>
    <n v="285000000"/>
    <n v="285000000"/>
  </r>
  <r>
    <s v="2023"/>
    <x v="0"/>
    <x v="0"/>
    <x v="1"/>
    <x v="6"/>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15209296.82"/>
    <n v="15209297"/>
    <n v="15209296.82"/>
  </r>
  <r>
    <s v="2023"/>
    <x v="0"/>
    <x v="0"/>
    <x v="1"/>
    <x v="6"/>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6"/>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190801114.35999998"/>
    <n v="266097195"/>
    <n v="190801114.35999998"/>
  </r>
  <r>
    <s v="2023"/>
    <x v="0"/>
    <x v="0"/>
    <x v="1"/>
    <x v="6"/>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426585778.61999995"/>
    <n v="639878667.89999998"/>
    <n v="426585778.61999995"/>
  </r>
  <r>
    <s v="2023"/>
    <x v="0"/>
    <x v="0"/>
    <x v="1"/>
    <x v="6"/>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6"/>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6"/>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058660000"/>
    <n v="7207091389.9199991"/>
    <n v="11347329339.73"/>
    <n v="7207091389.9199991"/>
  </r>
  <r>
    <s v="2023"/>
    <x v="0"/>
    <x v="0"/>
    <x v="1"/>
    <x v="6"/>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160000000"/>
    <n v="80000000"/>
    <n v="160000000"/>
    <n v="80000000"/>
  </r>
  <r>
    <s v="2023"/>
    <x v="0"/>
    <x v="0"/>
    <x v="1"/>
    <x v="6"/>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922914975.8800001"/>
    <n v="3200000000"/>
    <n v="2922914975.8800006"/>
  </r>
  <r>
    <s v="2023"/>
    <x v="0"/>
    <x v="0"/>
    <x v="1"/>
    <x v="6"/>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3466799324"/>
    <n v="1460000"/>
  </r>
  <r>
    <s v="2023"/>
    <x v="0"/>
    <x v="0"/>
    <x v="1"/>
    <x v="6"/>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6"/>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6"/>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4179889.200000003"/>
    <n v="112137184"/>
    <n v="34179889.200000003"/>
  </r>
  <r>
    <s v="2023"/>
    <x v="0"/>
    <x v="0"/>
    <x v="1"/>
    <x v="6"/>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6"/>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1920776"/>
    <n v="1440582.03"/>
    <n v="1920776"/>
    <n v="1440582.03"/>
  </r>
  <r>
    <s v="2023"/>
    <x v="0"/>
    <x v="0"/>
    <x v="1"/>
    <x v="6"/>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5433280"/>
    <n v="1966001057.8999996"/>
    <n v="2282183280"/>
    <n v="1966001057.8999996"/>
  </r>
  <r>
    <s v="2023"/>
    <x v="0"/>
    <x v="0"/>
    <x v="1"/>
    <x v="6"/>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6"/>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94652522"/>
    <n v="0"/>
  </r>
  <r>
    <s v="2023"/>
    <x v="0"/>
    <x v="0"/>
    <x v="1"/>
    <x v="6"/>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0"/>
    <n v="79215132.520000011"/>
    <n v="81548465.480000004"/>
    <n v="79215132.520000011"/>
  </r>
  <r>
    <s v="2023"/>
    <x v="0"/>
    <x v="0"/>
    <x v="1"/>
    <x v="6"/>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10536385.86"/>
    <n v="134633805"/>
    <n v="110536385.86"/>
  </r>
  <r>
    <s v="2023"/>
    <x v="0"/>
    <x v="0"/>
    <x v="1"/>
    <x v="6"/>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297500000"/>
    <n v="1269000000"/>
    <n v="297500000"/>
  </r>
  <r>
    <s v="2023"/>
    <x v="0"/>
    <x v="0"/>
    <x v="1"/>
    <x v="6"/>
    <s v="2 - Poder Ejecutivo"/>
    <s v="0211 - MINISTERIO DE OBRAS PÚBLICAS Y COMUNICACIONES"/>
    <s v="0001 - MINISTERIO DE OBRAS PUBLICAS Y COMUNICACIONES"/>
    <x v="3"/>
    <x v="9"/>
    <x v="19"/>
    <s v="2.5 - TRANSFERENCIAS DE CAPITAL"/>
    <s v="2.5.2 - TRANSFERENCIAS DE CAPITAL AL GOBIERNO GENERAL  NACIONAL"/>
    <s v="N"/>
    <s v="00 - N/A"/>
    <s v="20 - FONDOS CON DESTINO ESPECÍFICO"/>
    <s v="(en blanco)"/>
    <s v="99 - MULTIPROVINCIAL"/>
    <n v="0"/>
    <n v="375000000"/>
    <n v="500000000"/>
    <n v="375000000"/>
  </r>
  <r>
    <s v="2023"/>
    <x v="0"/>
    <x v="0"/>
    <x v="1"/>
    <x v="6"/>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6"/>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56150000.00999999"/>
    <n v="0"/>
  </r>
  <r>
    <s v="2023"/>
    <x v="0"/>
    <x v="0"/>
    <x v="1"/>
    <x v="6"/>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6"/>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45676549.710000001"/>
    <n v="46000000"/>
    <n v="45676549.710000001"/>
  </r>
  <r>
    <s v="2023"/>
    <x v="0"/>
    <x v="0"/>
    <x v="1"/>
    <x v="6"/>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8333319"/>
    <n v="35000000"/>
    <n v="28333319"/>
  </r>
  <r>
    <s v="2023"/>
    <x v="0"/>
    <x v="0"/>
    <x v="1"/>
    <x v="6"/>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600000000"/>
    <n v="600000000"/>
    <n v="600000000"/>
  </r>
  <r>
    <s v="2023"/>
    <x v="0"/>
    <x v="0"/>
    <x v="1"/>
    <x v="6"/>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7002883.69"/>
    <n v="13132951.33"/>
  </r>
  <r>
    <s v="2023"/>
    <x v="0"/>
    <x v="0"/>
    <x v="1"/>
    <x v="6"/>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9500000"/>
    <n v="26000000"/>
    <n v="19500000"/>
  </r>
  <r>
    <s v="2023"/>
    <x v="0"/>
    <x v="0"/>
    <x v="1"/>
    <x v="6"/>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3750000"/>
    <n v="45000000"/>
    <n v="33750000"/>
  </r>
  <r>
    <s v="2023"/>
    <x v="0"/>
    <x v="0"/>
    <x v="1"/>
    <x v="6"/>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454016333"/>
    <n v="4332990330.3299999"/>
    <n v="6162121856"/>
    <n v="4229156647.5100007"/>
  </r>
  <r>
    <s v="2023"/>
    <x v="0"/>
    <x v="0"/>
    <x v="1"/>
    <x v="6"/>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149500000"/>
    <n v="149500000"/>
    <n v="149500000"/>
    <n v="149500000"/>
  </r>
  <r>
    <s v="2023"/>
    <x v="0"/>
    <x v="0"/>
    <x v="1"/>
    <x v="6"/>
    <s v="2 - Poder Ejecutivo"/>
    <s v="0218 - MINISTERIO DE MEDIO AMBIENTE Y RECURSOS NATURALES"/>
    <s v="0001 - MINISTERIO  DE MEDIO AMBIENTE Y RECURSOS NATURALES"/>
    <x v="3"/>
    <x v="15"/>
    <x v="51"/>
    <s v="2.5 - TRANSFERENCIAS DE CAPITAL"/>
    <s v="2.5.2 - TRANSFERENCIAS DE CAPITAL AL GOBIERNO GENERAL  NACIONAL"/>
    <s v="N"/>
    <s v="00 - N/A"/>
    <s v="50 - CRÉDITO INTERNO"/>
    <s v="(en blanco)"/>
    <s v="99 - MULTIPROVINCIAL"/>
    <n v="0"/>
    <n v="300000000"/>
    <n v="300000000"/>
    <n v="300000000"/>
  </r>
  <r>
    <s v="2023"/>
    <x v="0"/>
    <x v="0"/>
    <x v="1"/>
    <x v="6"/>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5039613.08"/>
    <n v="1470291037"/>
    <n v="5039613.08"/>
  </r>
  <r>
    <s v="2023"/>
    <x v="0"/>
    <x v="0"/>
    <x v="1"/>
    <x v="6"/>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6"/>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6"/>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666666.7399999998"/>
  </r>
  <r>
    <s v="2023"/>
    <x v="0"/>
    <x v="0"/>
    <x v="1"/>
    <x v="6"/>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9166666.729999997"/>
  </r>
  <r>
    <s v="2023"/>
    <x v="0"/>
    <x v="0"/>
    <x v="1"/>
    <x v="6"/>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6"/>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6"/>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6"/>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97550714.009999961"/>
    <n v="114421709.45999999"/>
    <n v="90451502.049999982"/>
  </r>
  <r>
    <s v="2023"/>
    <x v="0"/>
    <x v="0"/>
    <x v="1"/>
    <x v="6"/>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6"/>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864360124"/>
    <n v="905907465"/>
    <n v="864360124"/>
  </r>
  <r>
    <s v="2023"/>
    <x v="0"/>
    <x v="0"/>
    <x v="1"/>
    <x v="6"/>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6"/>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6"/>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6"/>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6"/>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6667"/>
    <n v="0"/>
  </r>
  <r>
    <s v="2023"/>
    <x v="0"/>
    <x v="0"/>
    <x v="1"/>
    <x v="6"/>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6"/>
    <s v="2 - Poder Ejecutivo"/>
    <s v="0999 - ADMINISTRACION DE OBLIGACIONES DEL TESORO NACIONAL"/>
    <s v="0001 - MINISTERIO DE HACIENDA (OBLIGACIONES DEL TESORO)"/>
    <x v="3"/>
    <x v="19"/>
    <x v="91"/>
    <s v="2.5 - TRANSFERENCIAS DE CAPITAL"/>
    <s v="2.5.4 - TRANSFERENCIAS DE CAPITAL  A EMPRESAS PÚBLICAS NO FINANCIERAS"/>
    <s v="N"/>
    <s v="00 - N/A"/>
    <s v="10 - FONDO GENERAL"/>
    <s v="(en blanco)"/>
    <s v="00 - NO CLASIFICADO"/>
    <n v="0"/>
    <n v="0"/>
    <n v="1000000000"/>
    <n v="0"/>
  </r>
  <r>
    <s v="2023"/>
    <x v="0"/>
    <x v="0"/>
    <x v="1"/>
    <x v="6"/>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2285109174"/>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267847984"/>
    <n v="0"/>
    <n v="0"/>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78436291"/>
    <n v="0"/>
    <n v="151436291"/>
    <n v="0"/>
  </r>
  <r>
    <s v="2023"/>
    <x v="0"/>
    <x v="0"/>
    <x v="1"/>
    <x v="11"/>
    <s v="2 - Poder Ejecutivo"/>
    <s v="0211 - MINISTERIO DE OBRAS PÚBLICAS Y COMUNICACIONES"/>
    <s v="0001 - MINISTERIO DE OBRAS PUBLICAS Y COMUNICACIONES"/>
    <x v="3"/>
    <x v="9"/>
    <x v="19"/>
    <s v="2.7 - OBRAS"/>
    <s v="2.7.4 - GASTOS QUE SE ASIGNARÁN DURANTE EL EJERCICIO PARA INVERSIÓN (ART. 32 Y 33 LEY 423-06)"/>
    <s v="S"/>
    <s v="86 - RECONSTRUCCIÓN DE LA INFRAESTRUCTURA VIAL URBANA DEL MUNICIPIO BONAO, PROVINCIA MONSEÑOR NOUEL"/>
    <s v="10 - FONDO GENERAL"/>
    <n v="15326"/>
    <s v="28 - MONSENOR NOUEL"/>
    <n v="0"/>
    <n v="0"/>
    <n v="10000000"/>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940352051.9200001"/>
    <n v="3077078640"/>
    <n v="2940352051.9200001"/>
  </r>
  <r>
    <s v="2023"/>
    <x v="0"/>
    <x v="1"/>
    <x v="2"/>
    <x v="13"/>
    <s v="2 - Poder Ejecutivo"/>
    <s v="0206 - MINISTERIO DE EDUCACIÓN"/>
    <s v="0001 - MINISTERIO DE EDUCACION"/>
    <x v="5"/>
    <x v="23"/>
    <x v="101"/>
    <s v="4.2 - Disminución de pasivos"/>
    <s v="4.2.1 - Disminución de pasivos corrientes"/>
    <s v="N"/>
    <s v="00 - N/A"/>
    <s v="10 - FONDO GENERAL"/>
    <s v="(en blanco)"/>
    <s v="00 - NO CLASIFICADO"/>
    <n v="0"/>
    <n v="226560"/>
    <n v="500000000"/>
    <n v="226560"/>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2 - MINISTERIO DE INDUSTRIA, COMERCIO Y MIPYMES (MICM)"/>
    <s v="0001 - MINISTERIO DE INDUSTRIA, COMERCIO y MIPYMES (MICM)"/>
    <x v="5"/>
    <x v="23"/>
    <x v="101"/>
    <s v="4.2 - Disminución de pasivos"/>
    <s v="4.2.1 - Disminución de pasivos corrientes"/>
    <s v="N"/>
    <s v="00 - N/A"/>
    <s v="10 - FONDO GENERAL"/>
    <s v="(en blanco)"/>
    <s v="99 - MULTIPROVINCIAL"/>
    <n v="0"/>
    <n v="550000000"/>
    <n v="550000000"/>
    <n v="55000000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799997"/>
    <n v="2956792753"/>
    <n v="2813013643.77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0"/>
    <n v="4272849493.1700001"/>
    <n v="5235506965"/>
    <n v="4215924293.1700001"/>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40080848250"/>
    <n v="31941982402.5"/>
    <n v="23906832554"/>
    <n v="31941982402.5"/>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40717911700"/>
    <n v="3473080057.1300001"/>
    <n v="19907911700"/>
    <n v="3473080057.1300001"/>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5534606032"/>
    <n v="0"/>
    <n v="84448732"/>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34617621801"/>
    <n v="30431664757.120007"/>
    <n v="39431252106"/>
    <n v="26807889001.680004"/>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4000000000"/>
    <n v="728326222.54999995"/>
    <n v="1000000000"/>
    <n v="728326222.54999995"/>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5000000000"/>
    <n v="822323440.17000008"/>
    <n v="5000000000"/>
    <n v="822323440.17000008"/>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4564862683"/>
    <n v="0"/>
    <n v="4564862683"/>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5477208328"/>
    <n v="0"/>
    <n v="477208328"/>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538450295"/>
    <n v="1538450294.4200001"/>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0"/>
    <n v="3833265.3800000008"/>
    <n v="4500000"/>
    <n v="3833265.3800000008"/>
  </r>
  <r>
    <s v="2023"/>
    <x v="0"/>
    <x v="0"/>
    <x v="0"/>
    <x v="0"/>
    <s v="1 - Poder Legislativo"/>
    <s v="0102 - CÁMARA DE DIPUTADOS"/>
    <s v="0001 - CÁMARA DE DIPUTADOS"/>
    <x v="0"/>
    <x v="0"/>
    <x v="0"/>
    <s v="2.3 - MATERIALES Y SUMINISTROS"/>
    <s v="2.3.9 - PRODUCTOS Y ÚTILES VARIOS"/>
    <s v="N"/>
    <s v="00 - N/A"/>
    <s v="10 - FONDO GENERAL"/>
    <s v="(en blanco)"/>
    <s v="99 - MULTIPROVINCIAL"/>
    <n v="0"/>
    <n v="950000.00000000012"/>
    <n v="950000"/>
    <n v="950000.00000000012"/>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30275.26"/>
    <n v="410000"/>
    <n v="19835.8"/>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0"/>
    <n v="275955.82999999996"/>
    <n v="200000"/>
    <n v="275177.02999999997"/>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0"/>
    <n v="260687"/>
    <n v="420000"/>
    <n v="196377"/>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0"/>
    <n v="77323.66"/>
    <n v="200000"/>
    <n v="77323.66"/>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0"/>
    <n v="637913.91999999993"/>
    <n v="642568.07999999996"/>
    <n v="476038.49"/>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0"/>
    <n v="0"/>
    <n v="510000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491503.2"/>
    <n v="29146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0"/>
    <n v="747702.43"/>
    <n v="700000"/>
    <n v="420357.91"/>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195755.0199999998"/>
    <n v="1000000"/>
    <n v="710500.12000000011"/>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87711.37"/>
    <n v="425000"/>
    <n v="187711.37"/>
  </r>
  <r>
    <s v="2023"/>
    <x v="0"/>
    <x v="0"/>
    <x v="0"/>
    <x v="0"/>
    <s v="2 - Poder Ejecutivo"/>
    <s v="0201 - PRESIDENCIA DE LA REPÚBLICA"/>
    <s v="0007 - PROGRAMA SUPÉRATE"/>
    <x v="1"/>
    <x v="2"/>
    <x v="4"/>
    <s v="2.3 - MATERIALES Y SUMINISTROS"/>
    <s v="2.3.9 - PRODUCTOS Y ÚTILES VARIOS"/>
    <s v="N"/>
    <s v="00 - N/A"/>
    <s v="10 - FONDO GENERAL"/>
    <s v="(en blanco)"/>
    <s v="99 - MULTIPROVINCIAL"/>
    <n v="0"/>
    <n v="4096468.67"/>
    <n v="4806155"/>
    <n v="3840515.2399999993"/>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0"/>
    <n v="151471.31"/>
    <n v="226500"/>
    <n v="151471.31"/>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54891.24"/>
    <n v="40000"/>
    <n v="54891.24"/>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9692698.009999998"/>
    <n v="22413506"/>
    <n v="14068733.04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4417450"/>
    <n v="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0"/>
    <n v="15261.150000000001"/>
    <n v="18099.12"/>
    <n v="99.12"/>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22443.4"/>
    <n v="93600"/>
    <n v="5923.4"/>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0"/>
    <n v="697162.16999999993"/>
    <n v="724000"/>
    <n v="324504"/>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430000"/>
    <n v="0"/>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85797.1499999999"/>
    <n v="155700"/>
    <n v="1276894.0499999998"/>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0"/>
    <n v="24837.85"/>
    <n v="64483.3"/>
    <n v="24837.85"/>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28877.23999999999"/>
    <n v="200000"/>
    <n v="128877.23999999999"/>
  </r>
  <r>
    <s v="2023"/>
    <x v="0"/>
    <x v="0"/>
    <x v="0"/>
    <x v="0"/>
    <s v="2 - Poder Ejecutivo"/>
    <s v="0201 - PRESIDENCIA DE LA REPÚBLICA"/>
    <s v="0033 - ECO5RD"/>
    <x v="0"/>
    <x v="0"/>
    <x v="2"/>
    <s v="2.3 - MATERIALES Y SUMINISTROS"/>
    <s v="2.3.9 - PRODUCTOS Y ÚTILES VARIOS"/>
    <s v="N"/>
    <s v="00 - N/A"/>
    <s v="10 - FONDO GENERAL"/>
    <s v="(en blanco)"/>
    <s v="99 - MULTIPROVINCIAL"/>
    <n v="0"/>
    <n v="424.8"/>
    <n v="32500"/>
    <n v="424.8"/>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0"/>
    <n v="4038098.22"/>
    <n v="1400000"/>
    <n v="3980357.99"/>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799999997"/>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0"/>
    <n v="696058.39999999991"/>
    <n v="2400000"/>
    <n v="651808.4"/>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0"/>
    <n v="5679489.0999999996"/>
    <n v="5809454.0999999996"/>
    <n v="5678750"/>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8680220.4199999999"/>
    <n v="8420000"/>
    <n v="8276012.360000000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911198.43"/>
    <n v="1527242.64"/>
    <n v="1897598.03"/>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0"/>
    <n v="1097671.3999999999"/>
    <n v="1971408.12"/>
    <n v="1097671.399999999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0"/>
    <n v="25567.989999999998"/>
    <n v="418985"/>
    <n v="23679.989999999998"/>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0"/>
    <n v="27078.600000000002"/>
    <n v="28669.56"/>
    <n v="2508.67"/>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14817"/>
    <n v="12487"/>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0"/>
    <n v="0"/>
    <n v="7104"/>
    <n v="0"/>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42804.5"/>
    <n v="43400"/>
    <n v="42804.5"/>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0"/>
    <n v="742326.02"/>
    <n v="500000"/>
    <n v="511046.02"/>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236365.8"/>
    <n v="279730.8"/>
    <n v="0"/>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0"/>
    <n v="3599.94"/>
    <n v="6700"/>
    <n v="0"/>
  </r>
  <r>
    <s v="2023"/>
    <x v="0"/>
    <x v="0"/>
    <x v="0"/>
    <x v="0"/>
    <s v="2 - Poder Ejecutivo"/>
    <s v="0203 - MINISTERIO DE DEFENSA"/>
    <s v="0001 - ARMADA DE LA REPUBLICA DOMINICANA"/>
    <x v="1"/>
    <x v="8"/>
    <x v="23"/>
    <s v="2.3 - MATERIALES Y SUMINISTROS"/>
    <s v="2.3.9 - PRODUCTOS Y ÚTILES VARIOS"/>
    <s v="N"/>
    <s v="00 - N/A"/>
    <s v="10 - FONDO GENERAL"/>
    <s v="(en blanco)"/>
    <s v="99 - MULTIPROVINCIAL"/>
    <n v="0"/>
    <n v="0"/>
    <n v="84665"/>
    <n v="0"/>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0"/>
    <n v="1397181.8299999998"/>
    <n v="556000"/>
    <n v="1397181.8299999998"/>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0"/>
    <n v="4231999.67"/>
    <n v="6044555"/>
    <n v="4124699.47"/>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1066292.72"/>
    <n v="245540.46"/>
    <n v="1063717.73"/>
  </r>
  <r>
    <s v="2023"/>
    <x v="0"/>
    <x v="0"/>
    <x v="0"/>
    <x v="0"/>
    <s v="2 - Poder Ejecutivo"/>
    <s v="0203 - MINISTERIO DE DEFENSA"/>
    <s v="0001 - MINISTERIO DE DEFENSA"/>
    <x v="0"/>
    <x v="4"/>
    <x v="22"/>
    <s v="2.3 - MATERIALES Y SUMINISTROS"/>
    <s v="2.3.9 - PRODUCTOS Y ÚTILES VARIOS"/>
    <s v="N"/>
    <s v="00 - N/A"/>
    <s v="10 - FONDO GENERAL"/>
    <s v="(en blanco)"/>
    <s v="99 - MULTIPROVINCIAL"/>
    <n v="0"/>
    <n v="1804123.78"/>
    <n v="3021069"/>
    <n v="1774881.9800000004"/>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1999.75"/>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0"/>
    <n v="140994.65000000002"/>
    <n v="140996"/>
    <n v="140994.63999999998"/>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318812.40000000002"/>
    <n v="30465"/>
    <n v="318812.40000000002"/>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0"/>
    <n v="275107.56"/>
    <n v="127000"/>
    <n v="275107.5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0"/>
    <n v="271871.26"/>
    <n v="300"/>
    <n v="271871.26"/>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0"/>
    <n v="94746.69"/>
    <n v="30000"/>
    <n v="88946.51999999999"/>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63382.79999999999"/>
    <n v="100000"/>
    <n v="163382.79999999999"/>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3524.15"/>
    <n v="58187.15"/>
    <n v="13524.15"/>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0"/>
    <n v="0"/>
    <n v="0"/>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200317.76"/>
    <n v="426248"/>
    <n v="200317.76"/>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3025939.1400000006"/>
    <n v="3500000"/>
    <n v="3024759.13"/>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05324.39999999997"/>
    <n v="405326"/>
    <n v="152813.4"/>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0"/>
    <n v="0"/>
    <n v="0"/>
    <n v="0"/>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7606249.82"/>
    <n v="2707000"/>
    <n v="9241833.3600000013"/>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1145934.3800000001"/>
    <n v="1080000"/>
    <n v="973932.93"/>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0"/>
    <n v="8942.5"/>
    <n v="10000"/>
    <n v="8942.5"/>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17700"/>
  </r>
  <r>
    <s v="2023"/>
    <x v="0"/>
    <x v="0"/>
    <x v="0"/>
    <x v="0"/>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0"/>
    <n v="260787.86000000002"/>
    <n v="1000000"/>
    <n v="252828.76"/>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38035.24"/>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985113.56"/>
    <n v="1053500"/>
    <n v="985113.56"/>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0"/>
    <n v="380545.28000000003"/>
    <n v="530244.80000000005"/>
    <n v="218590.27999999997"/>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25960"/>
    <n v="100000"/>
    <n v="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0"/>
    <x v="0"/>
    <s v="2 - Poder Ejecutivo"/>
    <s v="0205 - MINISTERIO DE HACIENDA"/>
    <s v="0008 - TESORERIA NACIONAL"/>
    <x v="0"/>
    <x v="0"/>
    <x v="2"/>
    <s v="2.3 - MATERIALES Y SUMINISTROS"/>
    <s v="2.3.9 - PRODUCTOS Y ÚTILES VARIOS"/>
    <s v="N"/>
    <s v="00 - N/A"/>
    <s v="10 - FONDO GENERAL"/>
    <s v="(en blanco)"/>
    <s v="01 - DISTRITO NACIONAL"/>
    <n v="0"/>
    <n v="174945.95"/>
    <n v="50000"/>
    <n v="174550.94"/>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79999999999"/>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6073.18"/>
    <n v="13200"/>
    <n v="16073.18"/>
  </r>
  <r>
    <s v="2023"/>
    <x v="0"/>
    <x v="0"/>
    <x v="0"/>
    <x v="0"/>
    <s v="2 - Poder Ejecutivo"/>
    <s v="0206 - MINISTERIO DE EDUCACIÓN"/>
    <s v="0001 - MINISTERIO DE EDUCACION"/>
    <x v="2"/>
    <x v="3"/>
    <x v="7"/>
    <s v="2.3 - MATERIALES Y SUMINISTROS"/>
    <s v="2.3.9 - PRODUCTOS Y ÚTILES VARIOS"/>
    <s v="N"/>
    <s v="00 - N/A"/>
    <s v="10 - FONDO GENERAL"/>
    <s v="(en blanco)"/>
    <s v="99 - MULTIPROVINCIAL"/>
    <n v="0"/>
    <n v="42650"/>
    <n v="2021098"/>
    <n v="4265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0"/>
    <n v="113607.98"/>
    <n v="49500"/>
    <n v="113607.98"/>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24662"/>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0"/>
    <n v="2233987.17"/>
    <n v="6261255.4000000004"/>
    <n v="1143385.0899999999"/>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0"/>
    <n v="169212"/>
    <n v="84606"/>
    <n v="8460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0"/>
    <n v="126827.29"/>
    <n v="16360"/>
    <n v="96629.91"/>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769350"/>
    <n v="1771298"/>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0"/>
    <n v="481204.78"/>
    <n v="71500"/>
    <n v="480954.78"/>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0"/>
    <n v="1134.22"/>
    <n v="643395"/>
    <n v="0"/>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0"/>
    <n v="6313"/>
    <n v="15356.13"/>
    <n v="6313"/>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0"/>
    <n v="792402.75000000012"/>
    <n v="371322"/>
    <n v="546431.75"/>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98712.29"/>
    <n v="250000"/>
    <n v="1255044.4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0"/>
    <n v="184756.36"/>
    <n v="199800"/>
    <n v="179410.25"/>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197000"/>
    <n v="0"/>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0"/>
    <n v="8298494.290000001"/>
    <n v="13389130.09"/>
    <n v="6082244.6399999987"/>
  </r>
  <r>
    <s v="2023"/>
    <x v="0"/>
    <x v="0"/>
    <x v="0"/>
    <x v="0"/>
    <s v="2 - Poder Ejecutivo"/>
    <s v="0207 - MINISTERIO DE SALUD PÚBLICA Y ASISTENCIA SOCIAL"/>
    <s v="0001 - MINISTERIO DE SALUD PUBLICA Y ASISTENCIA SOCIAL"/>
    <x v="1"/>
    <x v="5"/>
    <x v="43"/>
    <s v="2.3 - MATERIALES Y SUMINISTROS"/>
    <s v="2.3.9 - PRODUCTOS Y ÚTILES VARIOS"/>
    <s v="N"/>
    <s v="00 - N/A"/>
    <s v="50 - CRÉDITO INTERNO"/>
    <s v="(en blanco)"/>
    <s v="99 - MULTIPROVINCIAL"/>
    <n v="0"/>
    <n v="0"/>
    <n v="90000"/>
    <n v="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0"/>
    <n v="0"/>
    <n v="82141"/>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0"/>
    <n v="509200.48000000004"/>
    <n v="1509490.48"/>
    <n v="363223.48000000004"/>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0"/>
    <n v="675525.66000000015"/>
    <n v="1514312"/>
    <n v="675230.65999999992"/>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306976.87"/>
    <n v="498500"/>
    <n v="857.8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0"/>
    <n v="4576449.26"/>
    <n v="6050000"/>
    <n v="4576449.26"/>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0"/>
    <n v="921071.87999999977"/>
    <n v="4160000"/>
    <n v="921071.87999999989"/>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800000"/>
    <n v="23600"/>
  </r>
  <r>
    <s v="2023"/>
    <x v="0"/>
    <x v="0"/>
    <x v="0"/>
    <x v="0"/>
    <s v="2 - Poder Ejecutivo"/>
    <s v="0209 - MINISTERIO DE TRABAJO"/>
    <s v="0001 - MINISTERIO DE TRABAJO"/>
    <x v="3"/>
    <x v="12"/>
    <x v="46"/>
    <s v="2.3 - MATERIALES Y SUMINISTROS"/>
    <s v="2.3.9 - PRODUCTOS Y ÚTILES VARIOS"/>
    <s v="N"/>
    <s v="00 - N/A"/>
    <s v="10 - FONDO GENERAL"/>
    <s v="(en blanco)"/>
    <s v="01 - DISTRITO NACIONAL"/>
    <n v="0"/>
    <n v="108813.16"/>
    <n v="125000"/>
    <n v="107485.61"/>
  </r>
  <r>
    <s v="2023"/>
    <x v="0"/>
    <x v="0"/>
    <x v="0"/>
    <x v="0"/>
    <s v="2 - Poder Ejecutivo"/>
    <s v="0209 - MINISTERIO DE TRABAJO"/>
    <s v="0001 - MINISTERIO DE TRABAJO"/>
    <x v="3"/>
    <x v="12"/>
    <x v="46"/>
    <s v="2.3 - MATERIALES Y SUMINISTROS"/>
    <s v="2.3.9 - PRODUCTOS Y ÚTILES VARIOS"/>
    <s v="N"/>
    <s v="00 - N/A"/>
    <s v="10 - FONDO GENERAL"/>
    <s v="(en blanco)"/>
    <s v="99 - MULTIPROVINCIAL"/>
    <n v="0"/>
    <n v="0"/>
    <n v="275000"/>
    <n v="0"/>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0"/>
    <n v="475613.26999999996"/>
    <n v="100000"/>
    <n v="439884"/>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0"/>
    <n v="662778.25"/>
    <n v="1551026"/>
    <n v="660613.09000000008"/>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0"/>
    <n v="6095.4"/>
    <n v="50000"/>
    <n v="6095.4"/>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12506048.789999999"/>
    <n v="2000000"/>
    <n v="12506048.789999999"/>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0"/>
    <n v="3198007.31"/>
    <n v="3232000"/>
    <n v="3194701.23"/>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0"/>
    <n v="7192288.7599999998"/>
    <n v="1650000"/>
    <n v="3662813.15"/>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0"/>
    <n v="52816.799999999996"/>
    <n v="2000000"/>
    <n v="52816.800000000003"/>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116727.97"/>
    <n v="85000"/>
    <n v="116727.97"/>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0"/>
    <n v="219923.94"/>
    <n v="450000"/>
    <n v="219923.94"/>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0"/>
    <n v="974680"/>
    <n v="770664"/>
    <n v="974680"/>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0"/>
    <n v="126428.18"/>
    <n v="1035000"/>
    <n v="125510.73"/>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0"/>
    <n v="201780"/>
    <n v="50000"/>
    <n v="201780"/>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0"/>
    <n v="0"/>
    <n v="100000"/>
    <n v="0"/>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0"/>
    <n v="48026"/>
    <n v="120000"/>
    <n v="48026"/>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4834.6"/>
    <n v="62800"/>
    <n v="54834.6"/>
  </r>
  <r>
    <s v="2023"/>
    <x v="0"/>
    <x v="0"/>
    <x v="0"/>
    <x v="0"/>
    <s v="2 - Poder Ejecutivo"/>
    <s v="0213 - MINISTERIO DE TURISMO"/>
    <s v="0001 - MINISTERIO DE TURISMO"/>
    <x v="3"/>
    <x v="17"/>
    <x v="60"/>
    <s v="2.3 - MATERIALES Y SUMINISTROS"/>
    <s v="2.3.9 - PRODUCTOS Y ÚTILES VARIOS"/>
    <s v="N"/>
    <s v="00 - N/A"/>
    <s v="10 - FONDO GENERAL"/>
    <s v="(en blanco)"/>
    <s v="99 - MULTIPROVINCIAL"/>
    <n v="0"/>
    <n v="62980.14"/>
    <n v="9972.1900000004098"/>
    <n v="1122.18"/>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0"/>
    <n v="1064978.1599999999"/>
    <n v="4300000"/>
    <n v="666243.78999999992"/>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933333.30999999982"/>
    <n v="1600000"/>
    <n v="933333.30999999982"/>
  </r>
  <r>
    <s v="2023"/>
    <x v="0"/>
    <x v="0"/>
    <x v="0"/>
    <x v="0"/>
    <s v="2 - Poder Ejecutivo"/>
    <s v="0215 - MINISTERIO DE LA MUJER"/>
    <s v="0001 - MINISTERIO DE LA MUJER"/>
    <x v="0"/>
    <x v="0"/>
    <x v="31"/>
    <s v="2.3 - MATERIALES Y SUMINISTROS"/>
    <s v="2.3.9 - PRODUCTOS Y ÚTILES VARIOS"/>
    <s v="N"/>
    <s v="00 - N/A"/>
    <s v="10 - FONDO GENERAL"/>
    <s v="(en blanco)"/>
    <s v="99 - MULTIPROVINCIAL"/>
    <n v="0"/>
    <n v="532139.82999999996"/>
    <n v="550000"/>
    <n v="466944.82999999996"/>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28275.040000000001"/>
    <n v="50000"/>
    <n v="28275.040000000001"/>
  </r>
  <r>
    <s v="2023"/>
    <x v="0"/>
    <x v="0"/>
    <x v="0"/>
    <x v="0"/>
    <s v="2 - Poder Ejecutivo"/>
    <s v="0215 - MINISTERIO DE LA MUJER"/>
    <s v="0001 - MINISTERIO DE LA MUJER"/>
    <x v="1"/>
    <x v="13"/>
    <x v="63"/>
    <s v="2.3 - MATERIALES Y SUMINISTROS"/>
    <s v="2.3.9 - PRODUCTOS Y ÚTILES VARIOS"/>
    <s v="N"/>
    <s v="00 - N/A"/>
    <s v="10 - FONDO GENERAL"/>
    <s v="(en blanco)"/>
    <s v="99 - MULTIPROVINCIAL"/>
    <n v="0"/>
    <n v="198890.99"/>
    <n v="200000"/>
    <n v="87000"/>
  </r>
  <r>
    <s v="2023"/>
    <x v="0"/>
    <x v="0"/>
    <x v="0"/>
    <x v="0"/>
    <s v="2 - Poder Ejecutivo"/>
    <s v="0216 - MINISTERIO DE CULTURA"/>
    <s v="0001 - MINISTERIO DE CULTURA"/>
    <x v="1"/>
    <x v="6"/>
    <x v="13"/>
    <s v="2.3 - MATERIALES Y SUMINISTROS"/>
    <s v="2.3.9 - PRODUCTOS Y ÚTILES VARIOS"/>
    <s v="N"/>
    <s v="00 - N/A"/>
    <s v="10 - FONDO GENERAL"/>
    <s v="(en blanco)"/>
    <s v="99 - MULTIPROVINCIAL"/>
    <n v="0"/>
    <n v="1582979.4499999997"/>
    <n v="2365000"/>
    <n v="844173.30999999994"/>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0"/>
    <n v="29238.800000000003"/>
    <n v="60070654"/>
    <n v="18703"/>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0"/>
    <n v="425329.81999999995"/>
    <n v="485900.86"/>
    <n v="266690.62"/>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0"/>
    <n v="1330027.79"/>
    <n v="5012104"/>
    <n v="1300930.02"/>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0"/>
    <n v="0"/>
    <n v="770"/>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0"/>
    <n v="0"/>
    <n v="22170"/>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0"/>
    <n v="0"/>
    <n v="4526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0"/>
    <n v="311461"/>
    <n v="531950"/>
    <n v="311461"/>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0"/>
    <n v="52200"/>
    <n v="43200"/>
    <n v="5220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0"/>
    <n v="0"/>
    <n v="8400"/>
    <n v="0"/>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0"/>
    <n v="72330.259999999995"/>
    <n v="240240"/>
    <n v="36330.26"/>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50103.75"/>
    <n v="504000"/>
    <n v="350103.75"/>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0"/>
    <n v="0"/>
    <n v="630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0"/>
    <n v="0"/>
    <n v="86800"/>
    <n v="0"/>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9558"/>
    <n v="6606"/>
    <n v="0"/>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246548.96"/>
    <n v="253100"/>
    <n v="53795.9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0"/>
    <n v="104524.4"/>
    <n v="400000"/>
    <n v="104524.4"/>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1"/>
    <n v="50150000"/>
    <n v="484260.2"/>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15576"/>
    <n v="100000"/>
    <n v="0"/>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202695.67999999999"/>
    <n v="351300"/>
    <n v="202695.67999999999"/>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155538.75"/>
    <n v="199080"/>
    <n v="155538.75"/>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48217.47"/>
    <n v="53900"/>
    <n v="48217.42"/>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695209.8399999999"/>
    <n v="1980000"/>
    <n v="1227368.44"/>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8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0"/>
    <n v="2172478.83"/>
    <n v="6956543.8000000007"/>
    <n v="1880450.51"/>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208978"/>
    <n v="212000"/>
    <n v="0"/>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0"/>
    <n v="1222218"/>
    <n v="1224000"/>
    <n v="122221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0"/>
    <n v="524056.24000000005"/>
    <n v="1000000"/>
    <n v="107737.53999999998"/>
  </r>
  <r>
    <s v="2023"/>
    <x v="0"/>
    <x v="0"/>
    <x v="0"/>
    <x v="0"/>
    <s v="3 - Poder Judicial"/>
    <s v="0301 - PODER JUDICIAL"/>
    <s v="0001 - CONSEJO DEL PODER JUDICIAL"/>
    <x v="0"/>
    <x v="1"/>
    <x v="1"/>
    <s v="2.3 - MATERIALES Y SUMINISTROS"/>
    <s v="2.3.9 - PRODUCTOS Y ÚTILES VARIOS"/>
    <s v="N"/>
    <s v="00 - N/A"/>
    <s v="70 - DONACION EXTERNA"/>
    <s v="(en blanco)"/>
    <s v="99 - MULTIPROVINCIAL"/>
    <n v="0"/>
    <n v="0"/>
    <n v="2692956"/>
    <n v="0"/>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0"/>
    <n v="2275400.41"/>
    <n v="4859489"/>
    <n v="2275400.41"/>
  </r>
  <r>
    <s v="2023"/>
    <x v="0"/>
    <x v="0"/>
    <x v="0"/>
    <x v="0"/>
    <s v="7 - Defensor del Pueblo"/>
    <s v="0404 - DEFENSOR DEL PUEBLO"/>
    <s v="0001 - DEFENSOR DEL PUEBLO"/>
    <x v="0"/>
    <x v="1"/>
    <x v="1"/>
    <s v="2.3 - MATERIALES Y SUMINISTROS"/>
    <s v="2.3.9 - PRODUCTOS Y ÚTILES VARIOS"/>
    <s v="N"/>
    <s v="00 - N/A"/>
    <s v="10 - FONDO GENERAL"/>
    <s v="(en blanco)"/>
    <s v="99 - MULTIPROVINCIAL"/>
    <n v="0"/>
    <n v="62204.86"/>
    <n v="448437.66000000003"/>
    <n v="62204.86"/>
  </r>
  <r>
    <s v="2023"/>
    <x v="0"/>
    <x v="0"/>
    <x v="0"/>
    <x v="5"/>
    <s v="2 - Poder Ejecutivo"/>
    <s v="0203 - MINISTERIO DE DEFENSA"/>
    <s v="0001 - MINISTERIO DE DEFENSA"/>
    <x v="0"/>
    <x v="4"/>
    <x v="22"/>
    <s v="2.4 - TRANSFERENCIAS CORRIENTES"/>
    <s v="2.4.1 - TRANSFERENCIAS CORRIENTES AL SECTOR PRIVADO"/>
    <s v="N"/>
    <s v="00 - N/A"/>
    <s v="10 - FONDO GENERAL"/>
    <s v="(en blanco)"/>
    <s v="99 - MULTIPROVINCIAL"/>
    <n v="0"/>
    <n v="40000000"/>
    <n v="40000000"/>
    <n v="40000000"/>
  </r>
  <r>
    <s v="2023"/>
    <x v="0"/>
    <x v="0"/>
    <x v="0"/>
    <x v="5"/>
    <s v="2 - Poder Ejecutivo"/>
    <s v="0215 - MINISTERIO DE LA MUJER"/>
    <s v="0001 - MINISTERIO DE LA MUJER"/>
    <x v="1"/>
    <x v="13"/>
    <x v="49"/>
    <s v="2.4 - TRANSFERENCIAS CORRIENTES"/>
    <s v="2.4.1 - TRANSFERENCIAS CORRIENTES AL SECTOR PRIVADO"/>
    <s v="N"/>
    <s v="00 - N/A"/>
    <s v="10 - FONDO GENERAL"/>
    <s v="(en blanco)"/>
    <s v="99 - MULTIPROVINCIAL"/>
    <n v="0"/>
    <n v="0"/>
    <n v="0"/>
    <n v="0"/>
  </r>
  <r>
    <s v="2023"/>
    <x v="0"/>
    <x v="0"/>
    <x v="0"/>
    <x v="5"/>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0"/>
    <n v="0"/>
    <n v="4000000"/>
    <n v="0"/>
  </r>
  <r>
    <s v="2023"/>
    <x v="0"/>
    <x v="0"/>
    <x v="1"/>
    <x v="1"/>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0"/>
    <n v="0"/>
    <n v="176720"/>
    <n v="0"/>
  </r>
  <r>
    <s v="2023"/>
    <x v="0"/>
    <x v="0"/>
    <x v="1"/>
    <x v="1"/>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0"/>
    <n v="0"/>
    <n v="24500000"/>
    <n v="0"/>
  </r>
  <r>
    <s v="2023"/>
    <x v="0"/>
    <x v="0"/>
    <x v="1"/>
    <x v="1"/>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0"/>
    <n v="0"/>
    <n v="115000"/>
    <n v="0"/>
  </r>
  <r>
    <s v="2023"/>
    <x v="0"/>
    <x v="0"/>
    <x v="1"/>
    <x v="1"/>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1"/>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0"/>
    <n v="0"/>
    <n v="793"/>
    <n v="0"/>
  </r>
  <r>
    <s v="2023"/>
    <x v="0"/>
    <x v="0"/>
    <x v="1"/>
    <x v="1"/>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0"/>
    <n v="9999.4500000000007"/>
    <n v="10000"/>
    <n v="8000"/>
  </r>
  <r>
    <s v="2023"/>
    <x v="0"/>
    <x v="0"/>
    <x v="1"/>
    <x v="1"/>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365505"/>
    <n v="381050"/>
    <n v="365505"/>
  </r>
  <r>
    <s v="2023"/>
    <x v="0"/>
    <x v="0"/>
    <x v="1"/>
    <x v="1"/>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59720"/>
    <n v="500000"/>
    <n v="59720"/>
  </r>
  <r>
    <s v="2023"/>
    <x v="0"/>
    <x v="0"/>
    <x v="1"/>
    <x v="1"/>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246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7D22E33-680B-4153-9A92-18F831CE259F}"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2"/>
        <item x="3"/>
        <item x="4"/>
        <item x="5"/>
        <item x="7"/>
        <item x="1"/>
        <item x="8"/>
        <item x="9"/>
        <item x="10"/>
        <item x="6"/>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dataField="1"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3">
    <i>
      <x/>
    </i>
    <i i="1">
      <x v="1"/>
    </i>
    <i i="2">
      <x v="2"/>
    </i>
  </colItems>
  <dataFields count="3">
    <dataField name="Suma de Suma de INICIAL" fld="18" baseField="0" baseItem="0"/>
    <dataField name="Suma de Suma de VIGENTE" fld="20"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G36"/>
  <sheetViews>
    <sheetView showGridLines="0" tabSelected="1" zoomScale="115" zoomScaleNormal="115" workbookViewId="0">
      <selection activeCell="G18" sqref="G18"/>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s>
  <sheetData>
    <row r="1" spans="1:7" ht="28.5" customHeight="1">
      <c r="A1" s="127" t="s">
        <v>0</v>
      </c>
      <c r="B1" s="127"/>
      <c r="C1" s="127"/>
      <c r="D1" s="127"/>
      <c r="E1" s="127"/>
      <c r="F1" s="127"/>
      <c r="G1" s="127"/>
    </row>
    <row r="2" spans="1:7" ht="21" customHeight="1">
      <c r="A2" s="128" t="s">
        <v>1</v>
      </c>
      <c r="B2" s="128"/>
      <c r="C2" s="128"/>
      <c r="D2" s="128"/>
      <c r="E2" s="128"/>
      <c r="F2" s="128"/>
      <c r="G2" s="128"/>
    </row>
    <row r="3" spans="1:7" s="62" customFormat="1" ht="28.5" customHeight="1">
      <c r="A3" s="129" t="s">
        <v>2</v>
      </c>
      <c r="B3" s="129"/>
      <c r="C3" s="129"/>
      <c r="D3" s="129"/>
      <c r="E3" s="129"/>
      <c r="F3" s="129"/>
      <c r="G3" s="129"/>
    </row>
    <row r="4" spans="1:7" ht="18.75" customHeight="1">
      <c r="A4" s="130" t="s">
        <v>3</v>
      </c>
      <c r="B4" s="130"/>
      <c r="C4" s="130"/>
      <c r="D4" s="130"/>
      <c r="E4" s="130"/>
      <c r="F4" s="130"/>
      <c r="G4" s="130"/>
    </row>
    <row r="5" spans="1:7" ht="18.75" customHeight="1">
      <c r="A5" s="130" t="s">
        <v>4</v>
      </c>
      <c r="B5" s="130"/>
      <c r="C5" s="130"/>
      <c r="D5" s="130"/>
      <c r="E5" s="130"/>
      <c r="F5" s="130"/>
      <c r="G5" s="130"/>
    </row>
    <row r="6" spans="1:7" ht="18.75">
      <c r="A6" s="131" t="s">
        <v>3122</v>
      </c>
      <c r="B6" s="131"/>
      <c r="C6" s="131"/>
      <c r="D6" s="131"/>
      <c r="E6" s="131"/>
      <c r="F6" s="131"/>
      <c r="G6" s="131"/>
    </row>
    <row r="7" spans="1:7" ht="15.75">
      <c r="A7" s="132" t="s">
        <v>5</v>
      </c>
      <c r="B7" s="132"/>
      <c r="C7" s="132"/>
      <c r="D7" s="132"/>
      <c r="E7" s="132"/>
      <c r="F7" s="132"/>
      <c r="G7" s="132"/>
    </row>
    <row r="8" spans="1:7" ht="15.75">
      <c r="A8" s="61"/>
      <c r="B8" s="61"/>
      <c r="C8" s="61"/>
      <c r="D8" s="61"/>
      <c r="E8" s="61"/>
      <c r="F8" s="61"/>
      <c r="G8" s="61"/>
    </row>
    <row r="9" spans="1:7" ht="15" customHeight="1">
      <c r="C9" s="133" t="s">
        <v>6</v>
      </c>
      <c r="D9" s="53" t="s">
        <v>7</v>
      </c>
      <c r="E9" s="53" t="s">
        <v>3124</v>
      </c>
      <c r="F9" s="134" t="s">
        <v>8</v>
      </c>
    </row>
    <row r="10" spans="1:7">
      <c r="C10" s="133"/>
      <c r="D10" s="53" t="s">
        <v>9</v>
      </c>
      <c r="E10" s="53" t="s">
        <v>3125</v>
      </c>
      <c r="F10" s="134"/>
    </row>
    <row r="12" spans="1:7">
      <c r="C12" s="63" t="s">
        <v>10</v>
      </c>
      <c r="D12" s="64">
        <f>SUM(D13:D16)</f>
        <v>1040005.4772670001</v>
      </c>
      <c r="E12" s="64">
        <f>SUM(E13:E16)</f>
        <v>1088200.4022948302</v>
      </c>
      <c r="F12" s="64">
        <f>SUM(F13:F16)</f>
        <v>839281.3849523227</v>
      </c>
    </row>
    <row r="13" spans="1:7">
      <c r="C13" s="65" t="s">
        <v>11</v>
      </c>
      <c r="D13" s="66">
        <v>1028207.681281</v>
      </c>
      <c r="E13" s="66">
        <v>1076232.5565418003</v>
      </c>
      <c r="F13" s="66">
        <v>831459.31085557269</v>
      </c>
      <c r="G13" s="98"/>
    </row>
    <row r="14" spans="1:7">
      <c r="C14" s="17" t="s">
        <v>12</v>
      </c>
      <c r="D14" s="66">
        <v>550.26506600000005</v>
      </c>
      <c r="E14" s="66">
        <v>1039.5232115399999</v>
      </c>
      <c r="F14" s="66">
        <v>174.10994119</v>
      </c>
      <c r="G14" s="11"/>
    </row>
    <row r="15" spans="1:7">
      <c r="C15" s="65" t="s">
        <v>13</v>
      </c>
      <c r="D15" s="66">
        <v>10250.997875999999</v>
      </c>
      <c r="E15" s="66">
        <v>9883.2430000000004</v>
      </c>
      <c r="F15" s="66">
        <v>7471.3249999999989</v>
      </c>
      <c r="G15" s="68"/>
    </row>
    <row r="16" spans="1:7">
      <c r="C16" s="17" t="s">
        <v>14</v>
      </c>
      <c r="D16" s="66">
        <v>996.53304400000002</v>
      </c>
      <c r="E16" s="66">
        <v>1045.0795414900001</v>
      </c>
      <c r="F16" s="66">
        <v>176.63915555999998</v>
      </c>
      <c r="G16" s="67"/>
    </row>
    <row r="17" spans="3:7">
      <c r="C17" s="63" t="s">
        <v>15</v>
      </c>
      <c r="D17" s="64">
        <f>D18+D20</f>
        <v>1247578.095825</v>
      </c>
      <c r="E17" s="64">
        <f>E18+E20</f>
        <v>1317017.6007786798</v>
      </c>
      <c r="F17" s="64">
        <f>F18+F20</f>
        <v>923731.42466956005</v>
      </c>
      <c r="G17" s="12"/>
    </row>
    <row r="18" spans="3:7">
      <c r="C18" s="65" t="s">
        <v>16</v>
      </c>
      <c r="D18" s="66">
        <v>1092403.0713229999</v>
      </c>
      <c r="E18" s="66">
        <v>1116412.4374452999</v>
      </c>
      <c r="F18" s="66">
        <v>812469.7491657401</v>
      </c>
    </row>
    <row r="19" spans="3:7">
      <c r="C19" s="17" t="s">
        <v>17</v>
      </c>
      <c r="D19" s="66">
        <v>225621.04693300001</v>
      </c>
      <c r="E19" s="66">
        <v>222787.28835700001</v>
      </c>
      <c r="F19" s="66">
        <v>173245.54443420001</v>
      </c>
    </row>
    <row r="20" spans="3:7">
      <c r="C20" s="65" t="s">
        <v>18</v>
      </c>
      <c r="D20" s="66">
        <v>155175.02450200001</v>
      </c>
      <c r="E20" s="66">
        <v>200605.16333338001</v>
      </c>
      <c r="F20" s="66">
        <v>111261.67550381999</v>
      </c>
      <c r="G20" s="69"/>
    </row>
    <row r="21" spans="3:7">
      <c r="C21" s="70" t="s">
        <v>19</v>
      </c>
      <c r="D21" s="70"/>
      <c r="E21" s="70"/>
      <c r="F21" s="71"/>
    </row>
    <row r="22" spans="3:7">
      <c r="C22" s="72" t="s">
        <v>20</v>
      </c>
      <c r="D22" s="73">
        <f>(D13+D14)-D18</f>
        <v>-63645.124975999817</v>
      </c>
      <c r="E22" s="73">
        <f>(E13+E14)-E18</f>
        <v>-39140.357691959711</v>
      </c>
      <c r="F22" s="73">
        <f>(F13+F14)-F18</f>
        <v>19163.671631022589</v>
      </c>
    </row>
    <row r="23" spans="3:7">
      <c r="C23" s="72" t="s">
        <v>21</v>
      </c>
      <c r="D23" s="73">
        <f>(D15+D16)-D20</f>
        <v>-143927.49358200002</v>
      </c>
      <c r="E23" s="73">
        <f>(E15+E16)-E20</f>
        <v>-189676.84079189002</v>
      </c>
      <c r="F23" s="73">
        <f>(F15+F16)-F20</f>
        <v>-103613.71134826</v>
      </c>
      <c r="G23" s="68"/>
    </row>
    <row r="24" spans="3:7">
      <c r="C24" s="72" t="s">
        <v>22</v>
      </c>
      <c r="D24" s="73">
        <f>(D12-(D17-D19))</f>
        <v>18048.428375000134</v>
      </c>
      <c r="E24" s="73">
        <f>(E12-(E17-E19))</f>
        <v>-6029.9101268495433</v>
      </c>
      <c r="F24" s="73">
        <f>(F12-(F17-F19))</f>
        <v>88795.504716962692</v>
      </c>
      <c r="G24" s="11"/>
    </row>
    <row r="25" spans="3:7">
      <c r="C25" s="72" t="s">
        <v>23</v>
      </c>
      <c r="D25" s="73">
        <f>D12-D17</f>
        <v>-207572.61855799984</v>
      </c>
      <c r="E25" s="73">
        <f>E12-E17</f>
        <v>-228817.19848384964</v>
      </c>
      <c r="F25" s="73">
        <f>F12-F17</f>
        <v>-84450.039717237349</v>
      </c>
    </row>
    <row r="26" spans="3:7">
      <c r="C26" s="70" t="s">
        <v>24</v>
      </c>
      <c r="D26" s="74">
        <f>D28-D30</f>
        <v>207572.61855799999</v>
      </c>
      <c r="E26" s="74">
        <f>E28-E30</f>
        <v>228817.19848384996</v>
      </c>
      <c r="F26" s="75">
        <f>F28-F30</f>
        <v>189192.93203268002</v>
      </c>
      <c r="G26" s="12"/>
    </row>
    <row r="27" spans="3:7">
      <c r="C27" s="76"/>
      <c r="D27" s="76"/>
      <c r="E27" s="76"/>
      <c r="F27" s="77"/>
    </row>
    <row r="28" spans="3:7" ht="17.25" customHeight="1">
      <c r="C28" s="120" t="s">
        <v>25</v>
      </c>
      <c r="D28" s="19">
        <v>363257.860888</v>
      </c>
      <c r="E28" s="19">
        <v>340047.54323984997</v>
      </c>
      <c r="F28" s="19">
        <v>267524.5</v>
      </c>
    </row>
    <row r="29" spans="3:7">
      <c r="C29" s="78"/>
      <c r="D29" s="79"/>
      <c r="E29" s="79"/>
      <c r="F29" s="80"/>
      <c r="G29" s="12"/>
    </row>
    <row r="30" spans="3:7">
      <c r="C30" s="63" t="s">
        <v>26</v>
      </c>
      <c r="D30" s="64">
        <v>155685.24233000001</v>
      </c>
      <c r="E30" s="64">
        <v>111230.34475600001</v>
      </c>
      <c r="F30" s="19">
        <v>78331.567967319992</v>
      </c>
    </row>
    <row r="31" spans="3:7">
      <c r="C31" s="81" t="s">
        <v>27</v>
      </c>
      <c r="D31" s="82"/>
      <c r="E31" s="82"/>
      <c r="F31" s="82"/>
      <c r="G31" s="7"/>
    </row>
    <row r="32" spans="3:7" ht="34.9" customHeight="1">
      <c r="C32" s="125" t="s">
        <v>3121</v>
      </c>
      <c r="D32" s="125"/>
      <c r="E32" s="125"/>
      <c r="F32" s="125"/>
      <c r="G32" s="7"/>
    </row>
    <row r="33" spans="3:7" ht="19.149999999999999" customHeight="1">
      <c r="C33" s="125" t="s">
        <v>28</v>
      </c>
      <c r="D33" s="125"/>
      <c r="E33" s="125"/>
      <c r="F33" s="125"/>
      <c r="G33" s="7"/>
    </row>
    <row r="34" spans="3:7">
      <c r="C34" s="126" t="s">
        <v>29</v>
      </c>
      <c r="D34" s="126"/>
      <c r="E34" s="126"/>
      <c r="F34" s="126"/>
      <c r="G34" s="7"/>
    </row>
    <row r="35" spans="3:7" ht="25.5" customHeight="1">
      <c r="C35" s="125" t="s">
        <v>3137</v>
      </c>
      <c r="D35" s="125"/>
      <c r="E35" s="125"/>
      <c r="F35" s="125"/>
    </row>
    <row r="36" spans="3:7" ht="25.5" customHeight="1">
      <c r="C36" s="125"/>
      <c r="D36" s="125"/>
      <c r="E36" s="125"/>
      <c r="F36" s="125"/>
    </row>
  </sheetData>
  <mergeCells count="13">
    <mergeCell ref="C35:F36"/>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7"/>
  <sheetViews>
    <sheetView showGridLines="0" zoomScale="97" zoomScaleNormal="80" workbookViewId="0">
      <selection activeCell="F24" sqref="F24"/>
    </sheetView>
  </sheetViews>
  <sheetFormatPr baseColWidth="10" defaultColWidth="11.42578125" defaultRowHeight="15"/>
  <cols>
    <col min="1" max="1" width="17.42578125" customWidth="1"/>
    <col min="2" max="2" width="66" customWidth="1"/>
    <col min="3" max="4" width="17.4257812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9" ht="28.5" customHeight="1">
      <c r="A1" s="127" t="s">
        <v>0</v>
      </c>
      <c r="B1" s="127"/>
      <c r="C1" s="127"/>
      <c r="D1" s="127"/>
      <c r="E1" s="127"/>
      <c r="F1" s="127"/>
      <c r="G1" s="3"/>
      <c r="H1" s="3"/>
    </row>
    <row r="2" spans="1:9" ht="21" customHeight="1">
      <c r="A2" s="128" t="s">
        <v>1</v>
      </c>
      <c r="B2" s="128"/>
      <c r="C2" s="128"/>
      <c r="D2" s="128"/>
      <c r="E2" s="128"/>
      <c r="F2" s="128"/>
      <c r="G2" s="2"/>
      <c r="H2" s="2"/>
    </row>
    <row r="3" spans="1:9" ht="15" customHeight="1">
      <c r="A3" s="135" t="s">
        <v>2</v>
      </c>
      <c r="B3" s="135"/>
      <c r="C3" s="135"/>
      <c r="D3" s="135"/>
      <c r="E3" s="135"/>
      <c r="F3" s="135"/>
      <c r="G3" s="1"/>
      <c r="H3" s="85"/>
    </row>
    <row r="5" spans="1:9" ht="18.75">
      <c r="A5" s="136" t="s">
        <v>30</v>
      </c>
      <c r="B5" s="136"/>
      <c r="C5" s="136"/>
      <c r="D5" s="136"/>
      <c r="E5" s="136"/>
      <c r="F5" s="136"/>
      <c r="G5" s="4"/>
      <c r="H5" s="56"/>
    </row>
    <row r="6" spans="1:9" ht="18.75" customHeight="1">
      <c r="A6" s="137" t="s">
        <v>31</v>
      </c>
      <c r="B6" s="137"/>
      <c r="C6" s="137"/>
      <c r="D6" s="137"/>
      <c r="E6" s="137"/>
      <c r="F6" s="137"/>
      <c r="G6" s="4"/>
      <c r="H6" s="4"/>
    </row>
    <row r="7" spans="1:9" ht="18.75">
      <c r="A7" s="131" t="s">
        <v>3123</v>
      </c>
      <c r="B7" s="131"/>
      <c r="C7" s="131"/>
      <c r="D7" s="131"/>
      <c r="E7" s="131"/>
      <c r="F7" s="131"/>
      <c r="G7" s="12"/>
      <c r="H7" s="57"/>
    </row>
    <row r="8" spans="1:9" ht="15.75">
      <c r="A8" s="139" t="s">
        <v>5</v>
      </c>
      <c r="B8" s="139"/>
      <c r="C8" s="139"/>
      <c r="D8" s="139"/>
      <c r="E8" s="139"/>
      <c r="F8" s="139"/>
      <c r="G8" s="54"/>
      <c r="H8" s="6"/>
    </row>
    <row r="9" spans="1:9">
      <c r="G9" s="12"/>
    </row>
    <row r="10" spans="1:9">
      <c r="G10" s="12"/>
      <c r="H10" s="12"/>
    </row>
    <row r="11" spans="1:9" ht="15" customHeight="1">
      <c r="B11" s="138" t="s">
        <v>6</v>
      </c>
      <c r="C11" s="49" t="s">
        <v>7</v>
      </c>
      <c r="D11" s="49" t="s">
        <v>3124</v>
      </c>
      <c r="E11" s="134" t="s">
        <v>8</v>
      </c>
    </row>
    <row r="12" spans="1:9" ht="15" customHeight="1">
      <c r="B12" s="138"/>
      <c r="C12" s="53" t="s">
        <v>9</v>
      </c>
      <c r="D12" s="53" t="s">
        <v>3125</v>
      </c>
      <c r="E12" s="134"/>
      <c r="F12" s="12"/>
      <c r="G12" s="12"/>
      <c r="H12" s="12"/>
      <c r="I12" s="12"/>
    </row>
    <row r="13" spans="1:9">
      <c r="B13" s="22" t="s">
        <v>15</v>
      </c>
      <c r="C13" s="20">
        <f>+C14+C21</f>
        <v>1247578.095825</v>
      </c>
      <c r="D13" s="20">
        <f>+D14+D21</f>
        <v>1317017.6007786801</v>
      </c>
      <c r="E13" s="20">
        <f>E14+E21</f>
        <v>923731.42466956005</v>
      </c>
      <c r="G13" s="12"/>
      <c r="H13" s="12"/>
      <c r="I13" s="12"/>
    </row>
    <row r="14" spans="1:9">
      <c r="B14" s="23" t="s">
        <v>16</v>
      </c>
      <c r="C14" s="101">
        <f>SUM(C15:C20)</f>
        <v>1092403.0713229999</v>
      </c>
      <c r="D14" s="101">
        <f>SUM(D15:D20)</f>
        <v>1116412.4374453002</v>
      </c>
      <c r="E14" s="101">
        <f>SUM(E15:E20)</f>
        <v>812469.74916573998</v>
      </c>
      <c r="G14" s="12"/>
      <c r="H14" s="12"/>
      <c r="I14" s="12"/>
    </row>
    <row r="15" spans="1:9" ht="12.75" customHeight="1">
      <c r="B15" s="24" t="s">
        <v>32</v>
      </c>
      <c r="C15" s="99">
        <v>444373.26977200003</v>
      </c>
      <c r="D15" s="99">
        <v>453775.53608573996</v>
      </c>
      <c r="E15" s="99">
        <v>293540.66342727002</v>
      </c>
      <c r="F15" s="21"/>
      <c r="G15" s="12"/>
      <c r="H15" s="12"/>
      <c r="I15" s="12"/>
    </row>
    <row r="16" spans="1:9">
      <c r="B16" s="24" t="s">
        <v>33</v>
      </c>
      <c r="C16" s="99">
        <v>66472.191181000002</v>
      </c>
      <c r="D16" s="99">
        <v>66325.468773000001</v>
      </c>
      <c r="E16" s="99">
        <v>47790.254049660005</v>
      </c>
      <c r="F16" s="21"/>
      <c r="G16" s="12"/>
      <c r="H16" s="12"/>
    </row>
    <row r="17" spans="2:10">
      <c r="B17" s="24" t="s">
        <v>17</v>
      </c>
      <c r="C17" s="99">
        <v>225621.04693300001</v>
      </c>
      <c r="D17" s="99">
        <v>222787.28835700001</v>
      </c>
      <c r="E17" s="99">
        <v>173245.54443420001</v>
      </c>
      <c r="F17" s="21"/>
      <c r="G17" s="12"/>
      <c r="H17" s="83"/>
    </row>
    <row r="18" spans="2:10">
      <c r="B18" s="24" t="s">
        <v>34</v>
      </c>
      <c r="C18" s="86">
        <v>20010.099999999999</v>
      </c>
      <c r="D18" s="86">
        <v>16951.594865999999</v>
      </c>
      <c r="E18" s="86">
        <v>11141.945971749999</v>
      </c>
      <c r="F18" s="83"/>
      <c r="G18" s="12"/>
      <c r="H18" s="58"/>
    </row>
    <row r="19" spans="2:10">
      <c r="B19" s="24" t="s">
        <v>35</v>
      </c>
      <c r="C19" s="99">
        <v>334946.25301300001</v>
      </c>
      <c r="D19" s="99">
        <v>355245.16233799001</v>
      </c>
      <c r="E19" s="99">
        <v>285644.02179274999</v>
      </c>
      <c r="F19" s="21"/>
      <c r="G19" s="12"/>
      <c r="H19" s="44"/>
    </row>
    <row r="20" spans="2:10">
      <c r="B20" s="24" t="s">
        <v>36</v>
      </c>
      <c r="C20" s="99">
        <v>980.21042399999999</v>
      </c>
      <c r="D20" s="99">
        <v>1327.3870255699999</v>
      </c>
      <c r="E20" s="99">
        <v>1107.3194901100001</v>
      </c>
      <c r="F20" s="21"/>
      <c r="G20" s="12"/>
      <c r="H20" s="44"/>
      <c r="J20" s="12"/>
    </row>
    <row r="21" spans="2:10">
      <c r="B21" s="23" t="s">
        <v>18</v>
      </c>
      <c r="C21" s="101">
        <f>SUM(C22:C27)</f>
        <v>155175.02450200001</v>
      </c>
      <c r="D21" s="101">
        <f>SUM(D22:D27)</f>
        <v>200605.16333337998</v>
      </c>
      <c r="E21" s="101">
        <f>SUM(E22:E27)</f>
        <v>111261.67550382001</v>
      </c>
      <c r="F21" s="21"/>
      <c r="G21" s="12"/>
      <c r="H21" s="12"/>
      <c r="I21" s="12"/>
    </row>
    <row r="22" spans="2:10">
      <c r="B22" s="24" t="s">
        <v>37</v>
      </c>
      <c r="C22" s="99">
        <v>37994.371815999999</v>
      </c>
      <c r="D22" s="99">
        <v>58281.039330860011</v>
      </c>
      <c r="E22" s="99">
        <v>29975.542616750001</v>
      </c>
      <c r="F22" s="21"/>
      <c r="G22" s="12"/>
      <c r="H22" s="12"/>
      <c r="I22" s="44"/>
    </row>
    <row r="23" spans="2:10">
      <c r="B23" s="24" t="s">
        <v>38</v>
      </c>
      <c r="C23" s="99">
        <v>55667.598377000002</v>
      </c>
      <c r="D23" s="99">
        <v>68171.62438425998</v>
      </c>
      <c r="E23" s="99">
        <v>29537.520527320001</v>
      </c>
      <c r="F23" s="21"/>
      <c r="G23" s="12"/>
      <c r="H23" s="12"/>
    </row>
    <row r="24" spans="2:10">
      <c r="B24" s="24" t="s">
        <v>39</v>
      </c>
      <c r="C24" s="99">
        <v>9.7678999999999991</v>
      </c>
      <c r="D24" s="99">
        <v>15.884072</v>
      </c>
      <c r="E24" s="99">
        <v>5.2750516000000003</v>
      </c>
      <c r="F24" s="21"/>
      <c r="G24" s="12"/>
      <c r="H24" s="44"/>
    </row>
    <row r="25" spans="2:10">
      <c r="B25" s="24" t="s">
        <v>40</v>
      </c>
      <c r="C25" s="99">
        <v>3463.6659530000002</v>
      </c>
      <c r="D25" s="99">
        <v>4865.9916218199996</v>
      </c>
      <c r="E25" s="99">
        <v>3316.8184031399996</v>
      </c>
      <c r="F25" s="21"/>
      <c r="G25" s="12"/>
      <c r="H25" s="45"/>
    </row>
    <row r="26" spans="2:10">
      <c r="B26" s="24" t="s">
        <v>41</v>
      </c>
      <c r="C26" s="99">
        <v>56593.336180999999</v>
      </c>
      <c r="D26" s="99">
        <v>69109.187633439986</v>
      </c>
      <c r="E26" s="99">
        <v>48426.518905009994</v>
      </c>
      <c r="F26" s="21"/>
      <c r="G26" s="12"/>
      <c r="H26" s="45"/>
    </row>
    <row r="27" spans="2:10">
      <c r="B27" s="24" t="s">
        <v>42</v>
      </c>
      <c r="C27" s="99">
        <v>1446.284275</v>
      </c>
      <c r="D27" s="99">
        <v>161.43629100000001</v>
      </c>
      <c r="E27" s="99">
        <v>0</v>
      </c>
      <c r="F27" s="21"/>
      <c r="G27" s="12"/>
      <c r="H27" s="51"/>
    </row>
    <row r="28" spans="2:10">
      <c r="B28" s="22" t="s">
        <v>43</v>
      </c>
      <c r="C28" s="20">
        <f>C29</f>
        <v>155685.24233000001</v>
      </c>
      <c r="D28" s="20">
        <f>D29</f>
        <v>111230.34475599999</v>
      </c>
      <c r="E28" s="28">
        <f t="shared" ref="E28" si="0">E29</f>
        <v>78331.567967319992</v>
      </c>
      <c r="F28" s="21"/>
      <c r="G28" s="12"/>
    </row>
    <row r="29" spans="2:10">
      <c r="B29" s="23" t="s">
        <v>26</v>
      </c>
      <c r="C29" s="40">
        <f>SUM(C30:C32)</f>
        <v>155685.24233000001</v>
      </c>
      <c r="D29" s="40">
        <f>SUM(D30:D32)</f>
        <v>111230.34475599999</v>
      </c>
      <c r="E29" s="87">
        <f>SUM(E30:E32)</f>
        <v>78331.567967319992</v>
      </c>
      <c r="F29" s="21"/>
      <c r="G29" s="12"/>
    </row>
    <row r="30" spans="2:10">
      <c r="B30" s="24" t="s">
        <v>44</v>
      </c>
      <c r="C30" s="21">
        <v>7242.0262359999997</v>
      </c>
      <c r="D30" s="21">
        <v>6077.0786399999997</v>
      </c>
      <c r="E30" s="21">
        <v>5440.3520519200001</v>
      </c>
      <c r="F30" s="21"/>
      <c r="G30" s="12"/>
      <c r="H30" s="51"/>
    </row>
    <row r="31" spans="2:10">
      <c r="B31" s="18" t="s">
        <v>45</v>
      </c>
      <c r="C31" s="21">
        <v>148443.216094</v>
      </c>
      <c r="D31" s="21">
        <v>103614.815821</v>
      </c>
      <c r="E31" s="21">
        <v>71352.76562097999</v>
      </c>
      <c r="F31" s="21"/>
      <c r="G31" s="12"/>
    </row>
    <row r="32" spans="2:10">
      <c r="B32" s="18" t="s">
        <v>2941</v>
      </c>
      <c r="C32" s="21">
        <v>0</v>
      </c>
      <c r="D32" s="21">
        <v>1538.4502950000001</v>
      </c>
      <c r="E32" s="21">
        <v>1538.4502944200001</v>
      </c>
      <c r="F32" s="21"/>
      <c r="G32" s="12"/>
    </row>
    <row r="33" spans="2:20" ht="15" customHeight="1">
      <c r="B33" s="34" t="s">
        <v>46</v>
      </c>
      <c r="C33" s="30">
        <f>C13+C28</f>
        <v>1403263.338155</v>
      </c>
      <c r="D33" s="30">
        <f>D13+D28</f>
        <v>1428247.94553468</v>
      </c>
      <c r="E33" s="30">
        <f>E13+E28</f>
        <v>1002062.99263688</v>
      </c>
      <c r="F33" s="52"/>
      <c r="G33" s="12"/>
      <c r="I33" s="8"/>
      <c r="J33" s="8"/>
      <c r="K33" s="8"/>
      <c r="L33" s="8"/>
      <c r="M33" s="8"/>
      <c r="N33" s="8"/>
      <c r="O33" s="8"/>
    </row>
    <row r="34" spans="2:20" ht="15" customHeight="1">
      <c r="B34" s="15" t="s">
        <v>27</v>
      </c>
      <c r="C34" s="15"/>
      <c r="D34" s="15"/>
      <c r="E34" s="84"/>
      <c r="F34" s="8"/>
      <c r="I34" s="8"/>
      <c r="J34" s="8"/>
      <c r="K34" s="8"/>
      <c r="L34" s="8"/>
      <c r="M34" s="8"/>
      <c r="N34" s="8"/>
      <c r="O34" s="8"/>
      <c r="P34" s="8"/>
      <c r="Q34" s="8"/>
      <c r="R34" s="8"/>
      <c r="S34" s="8"/>
    </row>
    <row r="35" spans="2:20" ht="20.45" customHeight="1">
      <c r="B35" s="125" t="s">
        <v>3121</v>
      </c>
      <c r="C35" s="125"/>
      <c r="D35" s="125"/>
      <c r="E35" s="125"/>
      <c r="F35" s="8"/>
      <c r="I35" s="8"/>
      <c r="J35" s="8"/>
      <c r="K35" s="8"/>
      <c r="L35" s="8"/>
      <c r="M35" s="8"/>
      <c r="N35" s="8"/>
      <c r="O35" s="8"/>
      <c r="P35" s="8"/>
      <c r="Q35" s="8"/>
      <c r="R35" s="8"/>
      <c r="S35" s="8"/>
      <c r="T35" s="8"/>
    </row>
    <row r="36" spans="2:20" ht="19.149999999999999" customHeight="1">
      <c r="B36" s="125" t="s">
        <v>47</v>
      </c>
      <c r="C36" s="125"/>
      <c r="D36" s="125"/>
      <c r="E36" s="125"/>
      <c r="F36" s="8"/>
      <c r="H36" s="8"/>
      <c r="I36" s="8"/>
      <c r="J36" s="8"/>
      <c r="K36" s="8"/>
      <c r="L36" s="8"/>
      <c r="M36" s="8"/>
      <c r="N36" s="8"/>
      <c r="O36" s="8"/>
      <c r="P36" s="8"/>
      <c r="Q36" s="8"/>
      <c r="R36" s="8"/>
      <c r="S36" s="8"/>
      <c r="T36" s="8"/>
    </row>
    <row r="37" spans="2:20" ht="30.75" customHeight="1">
      <c r="B37" s="125" t="s">
        <v>3137</v>
      </c>
      <c r="C37" s="125"/>
      <c r="D37" s="125"/>
      <c r="E37" s="125"/>
      <c r="F37" s="8"/>
      <c r="G37" s="8"/>
      <c r="H37" s="8"/>
      <c r="I37" s="8"/>
      <c r="J37" s="8"/>
      <c r="K37" s="8"/>
      <c r="L37" s="8"/>
      <c r="M37" s="8"/>
      <c r="N37" s="8"/>
      <c r="O37" s="8"/>
      <c r="P37" s="8"/>
      <c r="Q37" s="8"/>
      <c r="R37" s="8"/>
      <c r="S37" s="8"/>
      <c r="T37" s="8"/>
    </row>
    <row r="38" spans="2:20" ht="30.75" customHeight="1">
      <c r="B38" s="125"/>
      <c r="C38" s="125"/>
      <c r="D38" s="125"/>
      <c r="E38" s="125"/>
      <c r="F38" s="8"/>
    </row>
    <row r="41" spans="2:20">
      <c r="E41" s="12"/>
    </row>
    <row r="47" spans="2:20">
      <c r="B47" s="12"/>
    </row>
  </sheetData>
  <mergeCells count="12">
    <mergeCell ref="B37:E38"/>
    <mergeCell ref="A7:F7"/>
    <mergeCell ref="A1:F1"/>
    <mergeCell ref="A2:F2"/>
    <mergeCell ref="A3:F3"/>
    <mergeCell ref="A5:F5"/>
    <mergeCell ref="A6:F6"/>
    <mergeCell ref="B36:E36"/>
    <mergeCell ref="B11:B12"/>
    <mergeCell ref="B35:E35"/>
    <mergeCell ref="E11:E12"/>
    <mergeCell ref="A8:F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7"/>
  <sheetViews>
    <sheetView showGridLines="0" zoomScale="90" zoomScaleNormal="90" workbookViewId="0">
      <selection activeCell="C73" sqref="C73"/>
    </sheetView>
  </sheetViews>
  <sheetFormatPr baseColWidth="10" defaultColWidth="11.42578125" defaultRowHeight="15"/>
  <cols>
    <col min="1" max="1" width="29.42578125" customWidth="1"/>
    <col min="2" max="2" width="59.140625" customWidth="1"/>
    <col min="3" max="4" width="19" customWidth="1"/>
    <col min="5" max="5" width="20.85546875" customWidth="1"/>
    <col min="6" max="6" width="14.140625" bestFit="1" customWidth="1"/>
    <col min="8" max="8" width="14.140625" bestFit="1" customWidth="1"/>
  </cols>
  <sheetData>
    <row r="1" spans="1:9" ht="28.5" customHeight="1">
      <c r="A1" s="127" t="s">
        <v>0</v>
      </c>
      <c r="B1" s="127"/>
      <c r="C1" s="127"/>
      <c r="D1" s="127"/>
      <c r="E1" s="127"/>
      <c r="F1" s="127"/>
    </row>
    <row r="2" spans="1:9" ht="21" customHeight="1">
      <c r="A2" s="128" t="s">
        <v>1</v>
      </c>
      <c r="B2" s="128"/>
      <c r="C2" s="128"/>
      <c r="D2" s="128"/>
      <c r="E2" s="128"/>
      <c r="F2" s="128"/>
    </row>
    <row r="3" spans="1:9" ht="15" customHeight="1">
      <c r="A3" s="135" t="s">
        <v>2</v>
      </c>
      <c r="B3" s="135"/>
      <c r="C3" s="135"/>
      <c r="D3" s="135"/>
      <c r="E3" s="135"/>
      <c r="F3" s="135"/>
    </row>
    <row r="5" spans="1:9" ht="18.75" customHeight="1">
      <c r="A5" s="137" t="s">
        <v>30</v>
      </c>
      <c r="B5" s="137"/>
      <c r="C5" s="137"/>
      <c r="D5" s="137"/>
      <c r="E5" s="137"/>
      <c r="F5" s="137"/>
    </row>
    <row r="6" spans="1:9" ht="18.75" customHeight="1">
      <c r="A6" s="137" t="s">
        <v>48</v>
      </c>
      <c r="B6" s="137"/>
      <c r="C6" s="137"/>
      <c r="D6" s="137"/>
      <c r="E6" s="137"/>
      <c r="F6" s="137"/>
    </row>
    <row r="7" spans="1:9" ht="18.75">
      <c r="A7" s="131" t="s">
        <v>3123</v>
      </c>
      <c r="B7" s="131"/>
      <c r="C7" s="131"/>
      <c r="D7" s="131"/>
      <c r="E7" s="131"/>
      <c r="F7" s="131"/>
    </row>
    <row r="8" spans="1:9" ht="15.75">
      <c r="A8" s="139" t="s">
        <v>5</v>
      </c>
      <c r="B8" s="139"/>
      <c r="C8" s="139"/>
      <c r="D8" s="139"/>
      <c r="E8" s="139"/>
      <c r="F8" s="139"/>
    </row>
    <row r="10" spans="1:9">
      <c r="H10" s="44"/>
    </row>
    <row r="11" spans="1:9" ht="15" customHeight="1">
      <c r="B11" s="138" t="s">
        <v>6</v>
      </c>
      <c r="C11" s="50" t="s">
        <v>7</v>
      </c>
      <c r="D11" s="53" t="s">
        <v>3124</v>
      </c>
      <c r="E11" s="140" t="s">
        <v>8</v>
      </c>
    </row>
    <row r="12" spans="1:9">
      <c r="B12" s="138"/>
      <c r="C12" s="55" t="s">
        <v>9</v>
      </c>
      <c r="D12" s="53" t="s">
        <v>3125</v>
      </c>
      <c r="E12" s="140"/>
    </row>
    <row r="13" spans="1:9">
      <c r="B13" s="25" t="s">
        <v>15</v>
      </c>
      <c r="C13" s="26">
        <f>C14+C17+C43+C45+C47+C49+C51+C53+C55</f>
        <v>1247578.095825</v>
      </c>
      <c r="D13" s="26">
        <f>D14+D17+D43+D45+D47+D49+D51+D53+D55</f>
        <v>1317017.6007786798</v>
      </c>
      <c r="E13" s="26">
        <f t="shared" ref="E13" si="0">E14+E17+E43+E45+E47+E49+E51+E53+E55</f>
        <v>923731.42466956016</v>
      </c>
      <c r="H13" s="12"/>
      <c r="I13" s="48"/>
    </row>
    <row r="14" spans="1:9">
      <c r="B14" s="31" t="s">
        <v>49</v>
      </c>
      <c r="C14" s="28">
        <f>SUM(C15:C16)</f>
        <v>7818.7198360000002</v>
      </c>
      <c r="D14" s="28">
        <f>SUM(D15:D16)</f>
        <v>8318.7198360000002</v>
      </c>
      <c r="E14" s="28">
        <f>SUM(E15:E16)</f>
        <v>7015.5996722700002</v>
      </c>
      <c r="H14" s="12"/>
    </row>
    <row r="15" spans="1:9">
      <c r="B15" s="32" t="s">
        <v>50</v>
      </c>
      <c r="C15" s="86">
        <v>2635.7791240000001</v>
      </c>
      <c r="D15" s="86">
        <v>2635.7791240000006</v>
      </c>
      <c r="E15" s="86">
        <v>2196.4825332199994</v>
      </c>
      <c r="F15" s="29"/>
      <c r="H15" s="12"/>
    </row>
    <row r="16" spans="1:9">
      <c r="B16" s="32" t="s">
        <v>51</v>
      </c>
      <c r="C16" s="86">
        <v>5182.9407119999996</v>
      </c>
      <c r="D16" s="86">
        <v>5682.9407119999996</v>
      </c>
      <c r="E16" s="86">
        <v>4819.1171390500003</v>
      </c>
      <c r="F16" s="29"/>
      <c r="H16" s="12"/>
    </row>
    <row r="17" spans="2:10">
      <c r="B17" s="31" t="s">
        <v>52</v>
      </c>
      <c r="C17" s="28">
        <f>SUM(C18:C42)</f>
        <v>1218108.897871</v>
      </c>
      <c r="D17" s="28">
        <f>SUM(D18:D42)</f>
        <v>1283898.7623625398</v>
      </c>
      <c r="E17" s="28">
        <f>SUM(E18:E42)</f>
        <v>895786.90718535008</v>
      </c>
      <c r="F17" s="29"/>
    </row>
    <row r="18" spans="2:10">
      <c r="B18" s="32" t="s">
        <v>53</v>
      </c>
      <c r="C18" s="86">
        <v>119333.454295</v>
      </c>
      <c r="D18" s="86">
        <v>131486.41204423999</v>
      </c>
      <c r="E18" s="86">
        <v>87835.25961889996</v>
      </c>
      <c r="F18" s="104"/>
    </row>
    <row r="19" spans="2:10">
      <c r="B19" s="32" t="s">
        <v>54</v>
      </c>
      <c r="C19" s="86">
        <v>59523.635937999999</v>
      </c>
      <c r="D19" s="86">
        <v>63599.340542630001</v>
      </c>
      <c r="E19" s="86">
        <v>42051.900209280015</v>
      </c>
      <c r="F19" s="104"/>
      <c r="G19" s="104"/>
    </row>
    <row r="20" spans="2:10">
      <c r="B20" s="32" t="s">
        <v>55</v>
      </c>
      <c r="C20" s="86">
        <v>49910.944089999997</v>
      </c>
      <c r="D20" s="86">
        <v>53301.928948649991</v>
      </c>
      <c r="E20" s="86">
        <v>36241.498403739999</v>
      </c>
      <c r="F20" s="104"/>
      <c r="G20" s="104"/>
    </row>
    <row r="21" spans="2:10">
      <c r="B21" s="32" t="s">
        <v>56</v>
      </c>
      <c r="C21" s="86">
        <v>11586.597707999999</v>
      </c>
      <c r="D21" s="86">
        <v>12182.146644999999</v>
      </c>
      <c r="E21" s="86">
        <v>8752.7604425999998</v>
      </c>
      <c r="F21" s="104"/>
      <c r="G21" s="104"/>
    </row>
    <row r="22" spans="2:10">
      <c r="B22" s="32" t="s">
        <v>57</v>
      </c>
      <c r="C22" s="86">
        <v>21701.812583999999</v>
      </c>
      <c r="D22" s="86">
        <v>22231.959101960001</v>
      </c>
      <c r="E22" s="86">
        <v>14962.945745270001</v>
      </c>
      <c r="F22" s="104"/>
      <c r="G22" s="104"/>
    </row>
    <row r="23" spans="2:10">
      <c r="B23" s="32" t="s">
        <v>58</v>
      </c>
      <c r="C23" s="86">
        <v>275378.92664199998</v>
      </c>
      <c r="D23" s="86">
        <v>274878.92664199986</v>
      </c>
      <c r="E23" s="86">
        <v>173903.59046136998</v>
      </c>
      <c r="F23" s="104"/>
      <c r="G23" s="104"/>
    </row>
    <row r="24" spans="2:10">
      <c r="B24" s="32" t="s">
        <v>59</v>
      </c>
      <c r="C24" s="86">
        <v>137788.99256300001</v>
      </c>
      <c r="D24" s="86">
        <v>143699.55156779999</v>
      </c>
      <c r="E24" s="86">
        <v>106155.05658441001</v>
      </c>
      <c r="F24" s="104"/>
      <c r="G24" s="104"/>
    </row>
    <row r="25" spans="2:10">
      <c r="B25" s="33" t="s">
        <v>60</v>
      </c>
      <c r="C25" s="86">
        <v>3136.389584</v>
      </c>
      <c r="D25" s="86">
        <v>3872.4895839999999</v>
      </c>
      <c r="E25" s="86">
        <v>2724.0143990099996</v>
      </c>
      <c r="F25" s="104"/>
      <c r="G25" s="104"/>
    </row>
    <row r="26" spans="2:10">
      <c r="B26" s="33" t="s">
        <v>61</v>
      </c>
      <c r="C26" s="86">
        <v>2512.106847</v>
      </c>
      <c r="D26" s="86">
        <v>2439.5887627699999</v>
      </c>
      <c r="E26" s="86">
        <v>1677.6319668600001</v>
      </c>
      <c r="F26" s="104"/>
      <c r="G26" s="104"/>
      <c r="J26" s="86"/>
    </row>
    <row r="27" spans="2:10">
      <c r="B27" s="33" t="s">
        <v>62</v>
      </c>
      <c r="C27" s="86">
        <v>15106.778711000001</v>
      </c>
      <c r="D27" s="86">
        <v>19023.17002048</v>
      </c>
      <c r="E27" s="86">
        <v>13008.120317430001</v>
      </c>
      <c r="F27" s="104"/>
      <c r="G27" s="104"/>
    </row>
    <row r="28" spans="2:10">
      <c r="B28" s="33" t="s">
        <v>63</v>
      </c>
      <c r="C28" s="86">
        <v>49629.942223999999</v>
      </c>
      <c r="D28" s="86">
        <v>71756.511064000006</v>
      </c>
      <c r="E28" s="86">
        <v>42984.962101650002</v>
      </c>
      <c r="F28" s="104"/>
      <c r="G28" s="104"/>
    </row>
    <row r="29" spans="2:10">
      <c r="B29" s="33" t="s">
        <v>64</v>
      </c>
      <c r="C29" s="86">
        <v>27416.574285999999</v>
      </c>
      <c r="D29" s="86">
        <v>23531.774286000003</v>
      </c>
      <c r="E29" s="86">
        <v>14863.775130830001</v>
      </c>
      <c r="F29" s="104"/>
      <c r="G29" s="104"/>
    </row>
    <row r="30" spans="2:10">
      <c r="B30" s="33" t="s">
        <v>65</v>
      </c>
      <c r="C30" s="86">
        <v>10706.014966000001</v>
      </c>
      <c r="D30" s="86">
        <v>9232.4424710000003</v>
      </c>
      <c r="E30" s="86">
        <v>3148.6962202400005</v>
      </c>
      <c r="F30" s="104"/>
      <c r="G30" s="104"/>
    </row>
    <row r="31" spans="2:10">
      <c r="B31" s="33" t="s">
        <v>66</v>
      </c>
      <c r="C31" s="86">
        <v>9019.7206750000005</v>
      </c>
      <c r="D31" s="86">
        <v>9019.7206750000005</v>
      </c>
      <c r="E31" s="86">
        <v>7155.6790882799987</v>
      </c>
      <c r="F31" s="104"/>
      <c r="G31" s="104"/>
    </row>
    <row r="32" spans="2:10">
      <c r="B32" s="33" t="s">
        <v>67</v>
      </c>
      <c r="C32" s="86">
        <v>1227.625693</v>
      </c>
      <c r="D32" s="86">
        <v>1372.38115193</v>
      </c>
      <c r="E32" s="86">
        <v>859.82705630000009</v>
      </c>
      <c r="F32" s="104"/>
      <c r="G32" s="104"/>
    </row>
    <row r="33" spans="2:8">
      <c r="B33" s="33" t="s">
        <v>68</v>
      </c>
      <c r="C33" s="86">
        <v>3260.9817779999998</v>
      </c>
      <c r="D33" s="86">
        <v>3657.0370580000003</v>
      </c>
      <c r="E33" s="86">
        <v>2404.1594743400005</v>
      </c>
      <c r="F33" s="104"/>
      <c r="G33" s="104"/>
    </row>
    <row r="34" spans="2:8">
      <c r="B34" s="33" t="s">
        <v>69</v>
      </c>
      <c r="C34" s="86">
        <v>685.97514699999999</v>
      </c>
      <c r="D34" s="86">
        <v>672.69054000000006</v>
      </c>
      <c r="E34" s="86">
        <v>449.26495882000006</v>
      </c>
      <c r="F34" s="104"/>
      <c r="G34" s="104"/>
    </row>
    <row r="35" spans="2:8">
      <c r="B35" s="33" t="s">
        <v>70</v>
      </c>
      <c r="C35" s="86">
        <v>13374.225582999999</v>
      </c>
      <c r="D35" s="86">
        <v>18924.343214</v>
      </c>
      <c r="E35" s="86">
        <v>11456.907704319998</v>
      </c>
      <c r="F35" s="104"/>
      <c r="G35" s="104"/>
    </row>
    <row r="36" spans="2:8">
      <c r="B36" s="33" t="s">
        <v>71</v>
      </c>
      <c r="C36" s="86">
        <v>15653.944895000001</v>
      </c>
      <c r="D36" s="86">
        <v>17842.894873000001</v>
      </c>
      <c r="E36" s="86">
        <v>12161.380085419998</v>
      </c>
      <c r="F36" s="104"/>
      <c r="G36" s="104"/>
    </row>
    <row r="37" spans="2:8">
      <c r="B37" s="33" t="s">
        <v>72</v>
      </c>
      <c r="C37" s="86">
        <v>3459.6100219999998</v>
      </c>
      <c r="D37" s="86">
        <v>3644.9284737099997</v>
      </c>
      <c r="E37" s="86">
        <v>2184.7272076000004</v>
      </c>
      <c r="F37" s="104"/>
      <c r="G37" s="104"/>
    </row>
    <row r="38" spans="2:8">
      <c r="B38" s="33" t="s">
        <v>73</v>
      </c>
      <c r="C38" s="86">
        <v>2080.7347260000001</v>
      </c>
      <c r="D38" s="86">
        <v>2412.8258190000001</v>
      </c>
      <c r="E38" s="86">
        <v>1215.51625412</v>
      </c>
      <c r="F38" s="104"/>
      <c r="G38" s="104"/>
    </row>
    <row r="39" spans="2:8">
      <c r="B39" s="33" t="s">
        <v>74</v>
      </c>
      <c r="C39" s="86">
        <v>3109.6559729999999</v>
      </c>
      <c r="D39" s="86">
        <v>2976.7393069999994</v>
      </c>
      <c r="E39" s="86">
        <v>1676.8322168500001</v>
      </c>
      <c r="F39" s="104"/>
      <c r="G39" s="104"/>
    </row>
    <row r="40" spans="2:8">
      <c r="B40" s="33" t="s">
        <v>75</v>
      </c>
      <c r="C40" s="86">
        <v>13401.009791</v>
      </c>
      <c r="D40" s="86">
        <v>19334.494919369998</v>
      </c>
      <c r="E40" s="86">
        <v>13346.110694110001</v>
      </c>
      <c r="F40" s="104"/>
      <c r="G40" s="104"/>
    </row>
    <row r="41" spans="2:8">
      <c r="B41" s="33" t="s">
        <v>76</v>
      </c>
      <c r="C41" s="86">
        <v>253545.53659900001</v>
      </c>
      <c r="D41" s="86">
        <v>250534.52802100001</v>
      </c>
      <c r="E41" s="86">
        <v>200992.88409785001</v>
      </c>
      <c r="F41" s="29"/>
    </row>
    <row r="42" spans="2:8">
      <c r="B42" s="33" t="s">
        <v>77</v>
      </c>
      <c r="C42" s="86">
        <v>115557.706551</v>
      </c>
      <c r="D42" s="86">
        <v>122269.93663</v>
      </c>
      <c r="E42" s="86">
        <v>93573.406745750006</v>
      </c>
      <c r="F42" s="29"/>
    </row>
    <row r="43" spans="2:8">
      <c r="B43" s="31" t="s">
        <v>78</v>
      </c>
      <c r="C43" s="28">
        <f>C44</f>
        <v>8623.2868190000008</v>
      </c>
      <c r="D43" s="28">
        <f>D44</f>
        <v>8623.2868190000008</v>
      </c>
      <c r="E43" s="28">
        <f t="shared" ref="E43" si="1">E44</f>
        <v>7183.8282072700013</v>
      </c>
      <c r="F43" s="29"/>
    </row>
    <row r="44" spans="2:8">
      <c r="B44" s="32" t="s">
        <v>79</v>
      </c>
      <c r="C44" s="86">
        <v>8623.2868190000008</v>
      </c>
      <c r="D44" s="86">
        <v>8623.2868190000008</v>
      </c>
      <c r="E44" s="86">
        <v>7183.8282072700013</v>
      </c>
      <c r="F44" s="29"/>
    </row>
    <row r="45" spans="2:8">
      <c r="B45" s="31" t="s">
        <v>80</v>
      </c>
      <c r="C45" s="28">
        <f>C46</f>
        <v>8011.2919570000004</v>
      </c>
      <c r="D45" s="28">
        <f>D46</f>
        <v>10811.291956999999</v>
      </c>
      <c r="E45" s="28">
        <f>E46</f>
        <v>9476.0765300000003</v>
      </c>
      <c r="F45" s="29"/>
    </row>
    <row r="46" spans="2:8">
      <c r="B46" s="32" t="s">
        <v>81</v>
      </c>
      <c r="C46" s="86">
        <v>8011.2919570000004</v>
      </c>
      <c r="D46" s="86">
        <v>10811.291956999999</v>
      </c>
      <c r="E46" s="86">
        <v>9476.0765300000003</v>
      </c>
      <c r="F46" s="29"/>
      <c r="H46" s="86"/>
    </row>
    <row r="47" spans="2:8">
      <c r="B47" s="31" t="s">
        <v>82</v>
      </c>
      <c r="C47" s="28">
        <f>C48</f>
        <v>1524.2480869999999</v>
      </c>
      <c r="D47" s="28">
        <f>D48</f>
        <v>1524.2480869999999</v>
      </c>
      <c r="E47" s="28">
        <f>E48</f>
        <v>1268.9892192599998</v>
      </c>
      <c r="F47" s="29"/>
    </row>
    <row r="48" spans="2:8">
      <c r="B48" s="32" t="s">
        <v>83</v>
      </c>
      <c r="C48" s="86">
        <v>1524.2480869999999</v>
      </c>
      <c r="D48" s="86">
        <v>1524.2480869999999</v>
      </c>
      <c r="E48" s="86">
        <v>1268.9892192599998</v>
      </c>
      <c r="F48" s="29"/>
    </row>
    <row r="49" spans="2:9">
      <c r="B49" s="31" t="s">
        <v>84</v>
      </c>
      <c r="C49" s="28">
        <f>C50</f>
        <v>1625.371875</v>
      </c>
      <c r="D49" s="28">
        <f>D50</f>
        <v>1756.7718749999999</v>
      </c>
      <c r="E49" s="28">
        <f>E50</f>
        <v>1485.87648171</v>
      </c>
      <c r="F49" s="29"/>
      <c r="G49" s="86"/>
      <c r="H49" s="86"/>
    </row>
    <row r="50" spans="2:9">
      <c r="B50" s="32" t="s">
        <v>85</v>
      </c>
      <c r="C50" s="86">
        <v>1625.371875</v>
      </c>
      <c r="D50" s="86">
        <v>1756.7718749999999</v>
      </c>
      <c r="E50" s="86">
        <v>1485.87648171</v>
      </c>
      <c r="F50" s="29"/>
      <c r="G50" s="86"/>
    </row>
    <row r="51" spans="2:9">
      <c r="B51" s="31" t="s">
        <v>86</v>
      </c>
      <c r="C51" s="28">
        <f>C52</f>
        <v>267.728228</v>
      </c>
      <c r="D51" s="28">
        <f>D52</f>
        <v>345.22822799999994</v>
      </c>
      <c r="E51" s="28">
        <f>E52</f>
        <v>217.84760824000003</v>
      </c>
      <c r="F51" s="29"/>
    </row>
    <row r="52" spans="2:9">
      <c r="B52" s="32" t="s">
        <v>87</v>
      </c>
      <c r="C52" s="86">
        <v>267.728228</v>
      </c>
      <c r="D52" s="86">
        <v>345.22822799999994</v>
      </c>
      <c r="E52" s="86">
        <v>217.84760824000003</v>
      </c>
      <c r="F52" s="29"/>
    </row>
    <row r="53" spans="2:9">
      <c r="B53" s="31" t="s">
        <v>88</v>
      </c>
      <c r="C53" s="28">
        <f>C54</f>
        <v>951.88166899999999</v>
      </c>
      <c r="D53" s="28">
        <f>D54</f>
        <v>1031.0816689999999</v>
      </c>
      <c r="E53" s="28">
        <f t="shared" ref="E53" si="2">E54</f>
        <v>798.97620517999997</v>
      </c>
      <c r="F53" s="29"/>
    </row>
    <row r="54" spans="2:9">
      <c r="B54" s="32" t="s">
        <v>89</v>
      </c>
      <c r="C54" s="86">
        <v>951.88166899999999</v>
      </c>
      <c r="D54" s="86">
        <v>1031.0816689999999</v>
      </c>
      <c r="E54" s="86">
        <v>798.97620517999997</v>
      </c>
      <c r="F54" s="29"/>
      <c r="H54" s="86"/>
    </row>
    <row r="55" spans="2:9">
      <c r="B55" s="115" t="s">
        <v>90</v>
      </c>
      <c r="C55" s="28">
        <f>C56</f>
        <v>646.66948300000001</v>
      </c>
      <c r="D55" s="28">
        <f>D56</f>
        <v>708.20994514000006</v>
      </c>
      <c r="E55" s="28">
        <f>E56</f>
        <v>497.32356027999992</v>
      </c>
      <c r="F55" s="29"/>
    </row>
    <row r="56" spans="2:9">
      <c r="B56" s="32" t="s">
        <v>91</v>
      </c>
      <c r="C56" s="29">
        <v>646.66948300000001</v>
      </c>
      <c r="D56" s="29">
        <v>708.20994514000006</v>
      </c>
      <c r="E56" s="86">
        <v>497.32356027999992</v>
      </c>
      <c r="F56" s="29"/>
    </row>
    <row r="57" spans="2:9">
      <c r="B57" s="116" t="s">
        <v>43</v>
      </c>
      <c r="C57" s="27">
        <f>C58</f>
        <v>155685.24232999998</v>
      </c>
      <c r="D57" s="27">
        <f>D58</f>
        <v>111230.34475600001</v>
      </c>
      <c r="E57" s="27">
        <f>E58</f>
        <v>78331.567967319992</v>
      </c>
      <c r="F57" s="29"/>
    </row>
    <row r="58" spans="2:9">
      <c r="B58" s="31" t="s">
        <v>52</v>
      </c>
      <c r="C58" s="28">
        <f>SUM(C59:C64)</f>
        <v>155685.24232999998</v>
      </c>
      <c r="D58" s="28">
        <f t="shared" ref="D58:E58" si="3">SUM(D59:D64)</f>
        <v>111230.34475600001</v>
      </c>
      <c r="E58" s="28">
        <f t="shared" si="3"/>
        <v>78331.567967319992</v>
      </c>
      <c r="F58" s="29"/>
      <c r="H58" s="86"/>
    </row>
    <row r="59" spans="2:9">
      <c r="B59" s="32" t="s">
        <v>3126</v>
      </c>
      <c r="C59" s="29">
        <v>0</v>
      </c>
      <c r="D59" s="29">
        <v>500</v>
      </c>
      <c r="E59" s="29">
        <v>0.22656000000000001</v>
      </c>
      <c r="F59" s="29"/>
      <c r="H59" s="86"/>
    </row>
    <row r="60" spans="2:9">
      <c r="B60" s="32" t="s">
        <v>62</v>
      </c>
      <c r="C60" s="29">
        <v>3000</v>
      </c>
      <c r="D60" s="29">
        <v>3000</v>
      </c>
      <c r="E60" s="29">
        <v>2500</v>
      </c>
      <c r="F60" s="29"/>
    </row>
    <row r="61" spans="2:9">
      <c r="B61" s="32" t="s">
        <v>3127</v>
      </c>
      <c r="C61" s="29">
        <v>500</v>
      </c>
      <c r="D61" s="29"/>
      <c r="E61" s="29"/>
      <c r="F61" s="29"/>
    </row>
    <row r="62" spans="2:9">
      <c r="B62" s="32" t="s">
        <v>64</v>
      </c>
      <c r="C62" s="29">
        <v>0</v>
      </c>
      <c r="D62" s="29">
        <v>550</v>
      </c>
      <c r="E62" s="29">
        <v>550</v>
      </c>
      <c r="F62" s="29"/>
      <c r="I62" s="47"/>
    </row>
    <row r="63" spans="2:9">
      <c r="B63" s="32" t="s">
        <v>76</v>
      </c>
      <c r="C63" s="29">
        <v>133143.17131899999</v>
      </c>
      <c r="D63" s="29">
        <v>96138.273744999999</v>
      </c>
      <c r="E63" s="29">
        <v>73730.691744600001</v>
      </c>
      <c r="F63" s="29"/>
    </row>
    <row r="64" spans="2:9">
      <c r="B64" s="32" t="s">
        <v>77</v>
      </c>
      <c r="C64" s="29">
        <v>19042.071011</v>
      </c>
      <c r="D64" s="29">
        <v>11042.071011</v>
      </c>
      <c r="E64" s="29">
        <v>1550.6496627200004</v>
      </c>
      <c r="F64" s="29"/>
    </row>
    <row r="65" spans="2:6">
      <c r="B65" s="34" t="s">
        <v>92</v>
      </c>
      <c r="C65" s="30">
        <f>C13+C57</f>
        <v>1403263.338155</v>
      </c>
      <c r="D65" s="30">
        <f>D13+D57</f>
        <v>1428247.9455346798</v>
      </c>
      <c r="E65" s="30">
        <f>(E13+E57)</f>
        <v>1002062.9926368801</v>
      </c>
      <c r="F65" s="29"/>
    </row>
    <row r="66" spans="2:6">
      <c r="B66" s="15" t="s">
        <v>27</v>
      </c>
      <c r="C66" s="15"/>
      <c r="D66" s="15"/>
      <c r="E66" s="16"/>
      <c r="F66" s="29"/>
    </row>
    <row r="67" spans="2:6" ht="42" customHeight="1">
      <c r="B67" s="125" t="s">
        <v>3121</v>
      </c>
      <c r="C67" s="125"/>
      <c r="D67" s="125"/>
      <c r="E67" s="125"/>
      <c r="F67" s="29"/>
    </row>
    <row r="68" spans="2:6">
      <c r="B68" s="15" t="s">
        <v>47</v>
      </c>
      <c r="C68" s="46"/>
      <c r="D68" s="46"/>
      <c r="E68" s="46"/>
      <c r="F68" s="29"/>
    </row>
    <row r="69" spans="2:6" ht="36" customHeight="1">
      <c r="B69" s="125" t="s">
        <v>3137</v>
      </c>
      <c r="C69" s="125"/>
      <c r="D69" s="125"/>
      <c r="E69" s="125"/>
    </row>
    <row r="70" spans="2:6" ht="36" customHeight="1">
      <c r="B70" s="125"/>
      <c r="C70" s="125"/>
      <c r="D70" s="125"/>
      <c r="E70" s="125"/>
    </row>
    <row r="71" spans="2:6">
      <c r="B71" s="41"/>
      <c r="C71" s="41"/>
      <c r="D71" s="41"/>
      <c r="E71" s="41"/>
    </row>
    <row r="72" spans="2:6">
      <c r="B72" s="41"/>
      <c r="C72" s="41"/>
      <c r="D72" s="41"/>
      <c r="E72" s="41"/>
    </row>
    <row r="73" spans="2:6">
      <c r="B73" s="41"/>
      <c r="C73" s="41"/>
      <c r="D73" s="41"/>
      <c r="E73" s="41"/>
    </row>
    <row r="75" spans="2:6">
      <c r="C75" s="11"/>
      <c r="D75" s="11"/>
      <c r="E75" s="11"/>
    </row>
    <row r="76" spans="2:6">
      <c r="C76" s="11"/>
      <c r="D76" s="11"/>
      <c r="E76" s="11"/>
    </row>
    <row r="77" spans="2:6">
      <c r="C77" s="11"/>
      <c r="D77" s="11"/>
      <c r="E77" s="11"/>
    </row>
  </sheetData>
  <mergeCells count="11">
    <mergeCell ref="B69:E70"/>
    <mergeCell ref="A1:F1"/>
    <mergeCell ref="A2:F2"/>
    <mergeCell ref="A3:F3"/>
    <mergeCell ref="A5:F5"/>
    <mergeCell ref="A6:F6"/>
    <mergeCell ref="A8:F8"/>
    <mergeCell ref="B67:E67"/>
    <mergeCell ref="B11:B12"/>
    <mergeCell ref="E11:E12"/>
    <mergeCell ref="A7:F7"/>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9"/>
  <sheetViews>
    <sheetView showGridLines="0" zoomScaleNormal="100" workbookViewId="0">
      <selection activeCell="B151" sqref="B151:E152"/>
    </sheetView>
  </sheetViews>
  <sheetFormatPr baseColWidth="10" defaultColWidth="11.42578125" defaultRowHeight="15"/>
  <cols>
    <col min="1" max="1" width="15.5703125" customWidth="1"/>
    <col min="2" max="2" width="78.42578125" customWidth="1"/>
    <col min="3" max="4" width="17.140625" customWidth="1"/>
    <col min="5" max="5" width="19.28515625" customWidth="1"/>
    <col min="6" max="7" width="12.28515625" bestFit="1" customWidth="1"/>
  </cols>
  <sheetData>
    <row r="1" spans="1:5" ht="28.5" customHeight="1">
      <c r="A1" s="127" t="s">
        <v>0</v>
      </c>
      <c r="B1" s="127"/>
      <c r="C1" s="127"/>
      <c r="D1" s="127"/>
      <c r="E1" s="127"/>
    </row>
    <row r="2" spans="1:5" ht="21" customHeight="1">
      <c r="A2" s="128" t="s">
        <v>1</v>
      </c>
      <c r="B2" s="128"/>
      <c r="C2" s="128"/>
      <c r="D2" s="128"/>
      <c r="E2" s="128"/>
    </row>
    <row r="3" spans="1:5" ht="15" customHeight="1">
      <c r="A3" s="135" t="s">
        <v>2</v>
      </c>
      <c r="B3" s="135"/>
      <c r="C3" s="135"/>
      <c r="D3" s="135"/>
      <c r="E3" s="135"/>
    </row>
    <row r="5" spans="1:5" ht="18.75" customHeight="1">
      <c r="A5" s="137" t="s">
        <v>30</v>
      </c>
      <c r="B5" s="137"/>
      <c r="C5" s="137"/>
      <c r="D5" s="137"/>
      <c r="E5" s="137"/>
    </row>
    <row r="6" spans="1:5" ht="18.75" customHeight="1">
      <c r="A6" s="137" t="s">
        <v>93</v>
      </c>
      <c r="B6" s="137"/>
      <c r="C6" s="137"/>
      <c r="D6" s="137"/>
      <c r="E6" s="137"/>
    </row>
    <row r="7" spans="1:5" ht="18.75">
      <c r="A7" s="131" t="s">
        <v>3123</v>
      </c>
      <c r="B7" s="131"/>
      <c r="C7" s="131"/>
      <c r="D7" s="131"/>
      <c r="E7" s="131"/>
    </row>
    <row r="8" spans="1:5" ht="15.75">
      <c r="A8" s="139" t="s">
        <v>5</v>
      </c>
      <c r="B8" s="139"/>
      <c r="C8" s="139"/>
      <c r="D8" s="139"/>
      <c r="E8" s="139"/>
    </row>
    <row r="11" spans="1:5" ht="15" customHeight="1">
      <c r="B11" s="138" t="s">
        <v>6</v>
      </c>
      <c r="C11" s="50" t="s">
        <v>7</v>
      </c>
      <c r="D11" s="53" t="s">
        <v>3124</v>
      </c>
      <c r="E11" s="140" t="s">
        <v>8</v>
      </c>
    </row>
    <row r="12" spans="1:5">
      <c r="B12" s="138"/>
      <c r="C12" s="55" t="s">
        <v>9</v>
      </c>
      <c r="D12" s="53" t="s">
        <v>3125</v>
      </c>
      <c r="E12" s="140"/>
    </row>
    <row r="13" spans="1:5">
      <c r="B13" s="22" t="s">
        <v>15</v>
      </c>
      <c r="C13" s="19">
        <f>C14+C37+C72+C98+C140</f>
        <v>1247578.095825</v>
      </c>
      <c r="D13" s="19">
        <f>D14+D37+D72+D98+D140</f>
        <v>1317017.6007786801</v>
      </c>
      <c r="E13" s="19">
        <f>E14+E37+E72+E98+E140</f>
        <v>923731.42466956016</v>
      </c>
    </row>
    <row r="14" spans="1:5" s="7" customFormat="1">
      <c r="B14" s="102" t="s">
        <v>94</v>
      </c>
      <c r="C14" s="88">
        <f>C15+C22+C25+C29</f>
        <v>197661.01551399997</v>
      </c>
      <c r="D14" s="88">
        <f>D15+D22+D25+D29</f>
        <v>212555.24741008002</v>
      </c>
      <c r="E14" s="88">
        <f>E15+E22+E25+E29</f>
        <v>147136.37963566001</v>
      </c>
    </row>
    <row r="15" spans="1:5" s="7" customFormat="1">
      <c r="B15" s="42" t="s">
        <v>95</v>
      </c>
      <c r="C15" s="87">
        <f>SUM(C16:C21)</f>
        <v>87046.015518999979</v>
      </c>
      <c r="D15" s="87">
        <f>SUM(D16:D21)</f>
        <v>94568.52195960001</v>
      </c>
      <c r="E15" s="87">
        <f>SUM(E16:E21)</f>
        <v>67854.880569160014</v>
      </c>
    </row>
    <row r="16" spans="1:5" s="7" customFormat="1">
      <c r="B16" s="18" t="s">
        <v>96</v>
      </c>
      <c r="C16" s="86">
        <v>6812.2060220000003</v>
      </c>
      <c r="D16" s="86">
        <v>7346.2502560000003</v>
      </c>
      <c r="E16" s="86">
        <v>6236.0942840100015</v>
      </c>
    </row>
    <row r="17" spans="2:5" s="7" customFormat="1">
      <c r="B17" s="18" t="s">
        <v>97</v>
      </c>
      <c r="C17" s="86">
        <v>47551.226650999997</v>
      </c>
      <c r="D17" s="86">
        <v>48816.482458490005</v>
      </c>
      <c r="E17" s="86">
        <v>30262.288002280002</v>
      </c>
    </row>
    <row r="18" spans="2:5" s="7" customFormat="1">
      <c r="B18" s="18" t="s">
        <v>98</v>
      </c>
      <c r="C18" s="86">
        <v>23088.519886999999</v>
      </c>
      <c r="D18" s="86">
        <v>25845.654452829993</v>
      </c>
      <c r="E18" s="86">
        <v>20635.14739088</v>
      </c>
    </row>
    <row r="19" spans="2:5" s="7" customFormat="1">
      <c r="B19" s="18" t="s">
        <v>99</v>
      </c>
      <c r="C19" s="86">
        <v>8958.1169059999993</v>
      </c>
      <c r="D19" s="86">
        <v>11837.316906000002</v>
      </c>
      <c r="E19" s="86">
        <v>10271.339847860001</v>
      </c>
    </row>
    <row r="20" spans="2:5" s="7" customFormat="1">
      <c r="B20" s="18" t="s">
        <v>100</v>
      </c>
      <c r="C20" s="86">
        <v>624.56965300000002</v>
      </c>
      <c r="D20" s="86">
        <v>711.44148628000005</v>
      </c>
      <c r="E20" s="86">
        <v>450.01104412999996</v>
      </c>
    </row>
    <row r="21" spans="2:5" s="7" customFormat="1" ht="12" customHeight="1">
      <c r="B21" s="18" t="s">
        <v>101</v>
      </c>
      <c r="C21" s="86">
        <v>11.3764</v>
      </c>
      <c r="D21" s="86">
        <v>11.3764</v>
      </c>
      <c r="E21" s="86">
        <v>0</v>
      </c>
    </row>
    <row r="22" spans="2:5" s="7" customFormat="1">
      <c r="B22" s="42" t="s">
        <v>102</v>
      </c>
      <c r="C22" s="87">
        <f>SUM(C23:C24)</f>
        <v>11590.710885999999</v>
      </c>
      <c r="D22" s="87">
        <f>SUM(D23:D24)</f>
        <v>12125.38949614</v>
      </c>
      <c r="E22" s="87">
        <f>SUM(E23:E24)</f>
        <v>8734.8640990599997</v>
      </c>
    </row>
    <row r="23" spans="2:5" s="7" customFormat="1">
      <c r="B23" s="18" t="s">
        <v>103</v>
      </c>
      <c r="C23" s="86">
        <v>3716.6146869999998</v>
      </c>
      <c r="D23" s="86">
        <v>4148.1163987700002</v>
      </c>
      <c r="E23" s="86">
        <v>2956.0306163399996</v>
      </c>
    </row>
    <row r="24" spans="2:5" s="7" customFormat="1">
      <c r="B24" s="18" t="s">
        <v>104</v>
      </c>
      <c r="C24" s="86">
        <v>7874.0961989999996</v>
      </c>
      <c r="D24" s="86">
        <v>7977.273097369999</v>
      </c>
      <c r="E24" s="86">
        <v>5778.8334827200006</v>
      </c>
    </row>
    <row r="25" spans="2:5" s="7" customFormat="1">
      <c r="B25" s="42" t="s">
        <v>105</v>
      </c>
      <c r="C25" s="87">
        <f>SUM(C26:C28)</f>
        <v>42631.638927</v>
      </c>
      <c r="D25" s="87">
        <f>SUM(D26:D28)</f>
        <v>46022.897868579988</v>
      </c>
      <c r="E25" s="87">
        <f>SUM(E26:E28)</f>
        <v>30273.152002710005</v>
      </c>
    </row>
    <row r="26" spans="2:5" s="7" customFormat="1">
      <c r="B26" s="18" t="s">
        <v>106</v>
      </c>
      <c r="C26" s="86">
        <v>38920.161756000001</v>
      </c>
      <c r="D26" s="86">
        <v>42481.728825579994</v>
      </c>
      <c r="E26" s="86">
        <v>28350.211825620001</v>
      </c>
    </row>
    <row r="27" spans="2:5" s="7" customFormat="1">
      <c r="B27" s="18" t="s">
        <v>107</v>
      </c>
      <c r="C27" s="86">
        <v>3641.2148619999998</v>
      </c>
      <c r="D27" s="86">
        <v>3472.336734</v>
      </c>
      <c r="E27" s="86">
        <v>1872.5543247900005</v>
      </c>
    </row>
    <row r="28" spans="2:5" s="7" customFormat="1">
      <c r="B28" s="18" t="s">
        <v>108</v>
      </c>
      <c r="C28" s="86">
        <v>70.262309000000002</v>
      </c>
      <c r="D28" s="86">
        <v>68.832308999999995</v>
      </c>
      <c r="E28" s="86">
        <v>50.385852299999996</v>
      </c>
    </row>
    <row r="29" spans="2:5" s="7" customFormat="1">
      <c r="B29" s="42" t="s">
        <v>109</v>
      </c>
      <c r="C29" s="87">
        <f>SUM(C30:C36)</f>
        <v>56392.650181999998</v>
      </c>
      <c r="D29" s="87">
        <f>SUM(D30:D36)</f>
        <v>59838.438085760012</v>
      </c>
      <c r="E29" s="87">
        <f>SUM(E30:E36)</f>
        <v>40273.482964729999</v>
      </c>
    </row>
    <row r="30" spans="2:5" s="7" customFormat="1">
      <c r="B30" s="18" t="s">
        <v>110</v>
      </c>
      <c r="C30" s="86">
        <v>28731.119006000001</v>
      </c>
      <c r="D30" s="86">
        <v>29969.885080860004</v>
      </c>
      <c r="E30" s="86">
        <v>17029.72353689</v>
      </c>
    </row>
    <row r="31" spans="2:5" s="7" customFormat="1">
      <c r="B31" s="18" t="s">
        <v>111</v>
      </c>
      <c r="C31" s="86">
        <v>562.62126999999998</v>
      </c>
      <c r="D31" s="86">
        <v>954.63967769999988</v>
      </c>
      <c r="E31" s="86">
        <v>685.72592572999997</v>
      </c>
    </row>
    <row r="32" spans="2:5" s="7" customFormat="1">
      <c r="B32" s="18" t="s">
        <v>112</v>
      </c>
      <c r="C32" s="86">
        <v>17673.625978</v>
      </c>
      <c r="D32" s="86">
        <v>18301.998892249998</v>
      </c>
      <c r="E32" s="86">
        <v>14703.779453910001</v>
      </c>
    </row>
    <row r="33" spans="2:7" s="7" customFormat="1">
      <c r="B33" s="18" t="s">
        <v>113</v>
      </c>
      <c r="C33" s="86">
        <v>1385.4499780000001</v>
      </c>
      <c r="D33" s="86">
        <v>1515.60558558</v>
      </c>
      <c r="E33" s="86">
        <v>1161.7150470199999</v>
      </c>
    </row>
    <row r="34" spans="2:7" s="7" customFormat="1">
      <c r="B34" s="18" t="s">
        <v>114</v>
      </c>
      <c r="C34" s="86">
        <v>2563.6083480000002</v>
      </c>
      <c r="D34" s="86">
        <v>3176.1003407999997</v>
      </c>
      <c r="E34" s="86">
        <v>1872.97431261</v>
      </c>
    </row>
    <row r="35" spans="2:7" s="7" customFormat="1">
      <c r="B35" s="18" t="s">
        <v>115</v>
      </c>
      <c r="C35" s="86">
        <v>69.018726999999998</v>
      </c>
      <c r="D35" s="86">
        <v>69.018726999999998</v>
      </c>
      <c r="E35" s="86">
        <v>52.845999999999997</v>
      </c>
    </row>
    <row r="36" spans="2:7" s="7" customFormat="1">
      <c r="B36" s="18" t="s">
        <v>116</v>
      </c>
      <c r="C36" s="86">
        <v>5407.2068749999999</v>
      </c>
      <c r="D36" s="86">
        <v>5851.1897815699995</v>
      </c>
      <c r="E36" s="86">
        <v>4766.7186885700003</v>
      </c>
    </row>
    <row r="37" spans="2:7" s="7" customFormat="1">
      <c r="B37" s="102" t="s">
        <v>117</v>
      </c>
      <c r="C37" s="87">
        <f>C38+C42+C47+C49+C55+C58+C64+C66+C68</f>
        <v>209176.93458200002</v>
      </c>
      <c r="D37" s="87">
        <f>D38+D42+D47+D49+D55+D58+D64+D66+D68</f>
        <v>237561.03359713999</v>
      </c>
      <c r="E37" s="87">
        <f>E38+E42+E47+E49+E55+E58+E64+E66+E68</f>
        <v>165999.20564549003</v>
      </c>
    </row>
    <row r="38" spans="2:7" s="7" customFormat="1">
      <c r="B38" s="42" t="s">
        <v>118</v>
      </c>
      <c r="C38" s="87">
        <f>SUM(C39:C41)</f>
        <v>29167.495803999998</v>
      </c>
      <c r="D38" s="87">
        <f>SUM(D39:D41)</f>
        <v>25332.424901770002</v>
      </c>
      <c r="E38" s="87">
        <f>SUM(E39:E41)</f>
        <v>15982.317363640001</v>
      </c>
    </row>
    <row r="39" spans="2:7" s="7" customFormat="1">
      <c r="B39" s="18" t="s">
        <v>119</v>
      </c>
      <c r="C39" s="86">
        <v>27454.524234</v>
      </c>
      <c r="D39" s="86">
        <v>23569.724234000001</v>
      </c>
      <c r="E39" s="86">
        <v>14895.33906647</v>
      </c>
    </row>
    <row r="40" spans="2:7">
      <c r="B40" s="18" t="s">
        <v>120</v>
      </c>
      <c r="C40" s="86">
        <v>1462.0584799999999</v>
      </c>
      <c r="D40" s="86">
        <v>1490.9772221300002</v>
      </c>
      <c r="E40" s="86">
        <v>911.45871382000007</v>
      </c>
      <c r="F40" s="7"/>
      <c r="G40" s="7"/>
    </row>
    <row r="41" spans="2:7">
      <c r="B41" s="18" t="s">
        <v>121</v>
      </c>
      <c r="C41" s="86">
        <v>250.91309000000001</v>
      </c>
      <c r="D41" s="86">
        <v>271.72344563999997</v>
      </c>
      <c r="E41" s="86">
        <v>175.51958335000006</v>
      </c>
      <c r="F41" s="7"/>
      <c r="G41" s="7"/>
    </row>
    <row r="42" spans="2:7">
      <c r="B42" s="42" t="s">
        <v>122</v>
      </c>
      <c r="C42" s="87">
        <f>SUM(C43:C46)</f>
        <v>15112.730110999997</v>
      </c>
      <c r="D42" s="87">
        <f>SUM(D43:D46)</f>
        <v>19786.574815479999</v>
      </c>
      <c r="E42" s="87">
        <f>SUM(E43:E46)</f>
        <v>13742.62515125</v>
      </c>
      <c r="F42" s="7"/>
      <c r="G42" s="7"/>
    </row>
    <row r="43" spans="2:7">
      <c r="B43" s="18" t="s">
        <v>123</v>
      </c>
      <c r="C43" s="86">
        <v>10013.952660999999</v>
      </c>
      <c r="D43" s="86">
        <v>13831.551104199998</v>
      </c>
      <c r="E43" s="86">
        <v>10482.470358030001</v>
      </c>
      <c r="F43" s="7"/>
      <c r="G43" s="7"/>
    </row>
    <row r="44" spans="2:7">
      <c r="B44" s="18" t="s">
        <v>124</v>
      </c>
      <c r="C44" s="86">
        <v>185.31585100000001</v>
      </c>
      <c r="D44" s="86">
        <v>148.92500000000001</v>
      </c>
      <c r="E44" s="86">
        <v>114.32099100000001</v>
      </c>
      <c r="F44" s="7"/>
      <c r="G44" s="7"/>
    </row>
    <row r="45" spans="2:7">
      <c r="B45" s="18" t="s">
        <v>125</v>
      </c>
      <c r="C45" s="86">
        <v>679.31603399999995</v>
      </c>
      <c r="D45" s="86">
        <v>691.06505300000003</v>
      </c>
      <c r="E45" s="86">
        <v>364.87884636000001</v>
      </c>
      <c r="F45" s="7"/>
      <c r="G45" s="7"/>
    </row>
    <row r="46" spans="2:7">
      <c r="B46" s="18" t="s">
        <v>126</v>
      </c>
      <c r="C46" s="86">
        <v>4234.1455649999998</v>
      </c>
      <c r="D46" s="86">
        <v>5115.033658280001</v>
      </c>
      <c r="E46" s="86">
        <v>2780.9549558599997</v>
      </c>
      <c r="F46" s="7"/>
      <c r="G46" s="7"/>
    </row>
    <row r="47" spans="2:7">
      <c r="B47" s="42" t="s">
        <v>127</v>
      </c>
      <c r="C47" s="87">
        <f>C48</f>
        <v>6626.6632099999997</v>
      </c>
      <c r="D47" s="87">
        <f>D48</f>
        <v>10589.180840999999</v>
      </c>
      <c r="E47" s="87">
        <f>E48</f>
        <v>6574.0939525699996</v>
      </c>
      <c r="F47" s="7"/>
      <c r="G47" s="7"/>
    </row>
    <row r="48" spans="2:7">
      <c r="B48" s="18" t="s">
        <v>128</v>
      </c>
      <c r="C48" s="86">
        <v>6626.6632099999997</v>
      </c>
      <c r="D48" s="86">
        <v>10589.180840999999</v>
      </c>
      <c r="E48" s="86">
        <v>6574.0939525699996</v>
      </c>
      <c r="F48" s="7"/>
      <c r="G48" s="7"/>
    </row>
    <row r="49" spans="2:7">
      <c r="B49" s="42" t="s">
        <v>129</v>
      </c>
      <c r="C49" s="87">
        <f>SUM(C50:C54)</f>
        <v>76290.465115999992</v>
      </c>
      <c r="D49" s="87">
        <f t="shared" ref="D49:E49" si="0">SUM(D50:D54)</f>
        <v>80601.518036000009</v>
      </c>
      <c r="E49" s="87">
        <f t="shared" si="0"/>
        <v>65529.716333089986</v>
      </c>
      <c r="F49" s="7"/>
      <c r="G49" s="7"/>
    </row>
    <row r="50" spans="2:7">
      <c r="B50" s="18" t="s">
        <v>3128</v>
      </c>
      <c r="C50" s="87">
        <v>0</v>
      </c>
      <c r="D50" s="86">
        <v>7.5730599999999999</v>
      </c>
      <c r="E50" s="86">
        <v>0</v>
      </c>
      <c r="F50" s="7"/>
      <c r="G50" s="7"/>
    </row>
    <row r="51" spans="2:7">
      <c r="B51" s="18" t="s">
        <v>130</v>
      </c>
      <c r="C51" s="86">
        <v>210.33202199999999</v>
      </c>
      <c r="D51" s="86">
        <v>39.700000000000003</v>
      </c>
      <c r="E51" s="86">
        <v>11.79996158</v>
      </c>
      <c r="F51" s="7"/>
      <c r="G51" s="7"/>
    </row>
    <row r="52" spans="2:7">
      <c r="B52" s="18" t="s">
        <v>131</v>
      </c>
      <c r="C52" s="86">
        <v>73959.093450999993</v>
      </c>
      <c r="D52" s="86">
        <v>78299.230290000007</v>
      </c>
      <c r="E52" s="86">
        <v>64360.570247529984</v>
      </c>
      <c r="F52" s="7"/>
      <c r="G52" s="7"/>
    </row>
    <row r="53" spans="2:7">
      <c r="B53" s="18" t="s">
        <v>132</v>
      </c>
      <c r="C53" s="86">
        <v>0.4</v>
      </c>
      <c r="D53" s="86">
        <v>0</v>
      </c>
      <c r="E53" s="86">
        <v>0</v>
      </c>
      <c r="F53" s="7"/>
      <c r="G53" s="7"/>
    </row>
    <row r="54" spans="2:7">
      <c r="B54" s="18" t="s">
        <v>133</v>
      </c>
      <c r="C54" s="86">
        <v>2120.639643</v>
      </c>
      <c r="D54" s="86">
        <v>2255.014686</v>
      </c>
      <c r="E54" s="86">
        <v>1157.3461239800001</v>
      </c>
      <c r="F54" s="7"/>
      <c r="G54" s="7"/>
    </row>
    <row r="55" spans="2:7">
      <c r="B55" s="42" t="s">
        <v>134</v>
      </c>
      <c r="C55" s="87">
        <f>SUM(C56:C57)</f>
        <v>619.41767500000003</v>
      </c>
      <c r="D55" s="87">
        <f>SUM(D56:D57)</f>
        <v>624.01931704000003</v>
      </c>
      <c r="E55" s="87">
        <f>SUM(E56:E57)</f>
        <v>471.20089406</v>
      </c>
      <c r="F55" s="7"/>
      <c r="G55" s="7"/>
    </row>
    <row r="56" spans="2:7">
      <c r="B56" s="18" t="s">
        <v>135</v>
      </c>
      <c r="C56" s="86">
        <v>619.41767500000003</v>
      </c>
      <c r="D56" s="86">
        <v>604.23888699999998</v>
      </c>
      <c r="E56" s="86">
        <v>453.94933128000002</v>
      </c>
      <c r="F56" s="7"/>
      <c r="G56" s="7"/>
    </row>
    <row r="57" spans="2:7">
      <c r="B57" s="18" t="s">
        <v>1495</v>
      </c>
      <c r="C57" s="86">
        <v>0</v>
      </c>
      <c r="D57" s="86">
        <v>19.780430039999999</v>
      </c>
      <c r="E57" s="86">
        <v>17.25156278</v>
      </c>
      <c r="F57" s="7"/>
      <c r="G57" s="86"/>
    </row>
    <row r="58" spans="2:7">
      <c r="B58" s="42" t="s">
        <v>136</v>
      </c>
      <c r="C58" s="87">
        <f>SUM(C59:C63)</f>
        <v>67607.726815999995</v>
      </c>
      <c r="D58" s="87">
        <f>SUM(D59:D63)</f>
        <v>89252.58531283999</v>
      </c>
      <c r="E58" s="87">
        <f>SUM(E59:E63)</f>
        <v>58996.077935460009</v>
      </c>
      <c r="F58" s="7"/>
      <c r="G58" s="7"/>
    </row>
    <row r="59" spans="2:7">
      <c r="B59" s="18" t="s">
        <v>137</v>
      </c>
      <c r="C59" s="86">
        <v>30352.778077999999</v>
      </c>
      <c r="D59" s="86">
        <v>45703.763797310006</v>
      </c>
      <c r="E59" s="86">
        <v>26917.749258170003</v>
      </c>
      <c r="F59" s="7"/>
      <c r="G59" s="7"/>
    </row>
    <row r="60" spans="2:7">
      <c r="B60" s="18" t="s">
        <v>138</v>
      </c>
      <c r="C60" s="86">
        <v>91.084003999999993</v>
      </c>
      <c r="D60" s="86">
        <v>76.084003999999993</v>
      </c>
      <c r="E60" s="86">
        <v>52.085572370000001</v>
      </c>
      <c r="F60" s="7"/>
      <c r="G60" s="7"/>
    </row>
    <row r="61" spans="2:7">
      <c r="B61" s="18" t="s">
        <v>139</v>
      </c>
      <c r="C61" s="86">
        <v>30418.352501000001</v>
      </c>
      <c r="D61" s="86">
        <v>34450.706382999997</v>
      </c>
      <c r="E61" s="86">
        <v>25424.060446730004</v>
      </c>
      <c r="F61" s="7"/>
      <c r="G61" s="7"/>
    </row>
    <row r="62" spans="2:7">
      <c r="B62" s="18" t="s">
        <v>140</v>
      </c>
      <c r="C62" s="86">
        <v>3786.7</v>
      </c>
      <c r="D62" s="86">
        <v>6286.7</v>
      </c>
      <c r="E62" s="86">
        <v>4761.8897169700003</v>
      </c>
      <c r="F62" s="7"/>
      <c r="G62" s="7"/>
    </row>
    <row r="63" spans="2:7">
      <c r="B63" s="18" t="s">
        <v>141</v>
      </c>
      <c r="C63" s="86">
        <v>2958.8122330000001</v>
      </c>
      <c r="D63" s="86">
        <v>2735.3311285299997</v>
      </c>
      <c r="E63" s="86">
        <v>1840.2929412200003</v>
      </c>
      <c r="F63" s="7"/>
      <c r="G63" s="7"/>
    </row>
    <row r="64" spans="2:7">
      <c r="B64" s="42" t="s">
        <v>142</v>
      </c>
      <c r="C64" s="87">
        <f>C65</f>
        <v>2896.4838639999998</v>
      </c>
      <c r="D64" s="87">
        <f>D65</f>
        <v>2666.2655990100002</v>
      </c>
      <c r="E64" s="87">
        <f>E65</f>
        <v>1705.9940528799998</v>
      </c>
      <c r="F64" s="7"/>
      <c r="G64" s="7"/>
    </row>
    <row r="65" spans="2:7">
      <c r="B65" s="18" t="s">
        <v>143</v>
      </c>
      <c r="C65" s="86">
        <v>2896.4838639999998</v>
      </c>
      <c r="D65" s="86">
        <v>2666.2655990100002</v>
      </c>
      <c r="E65" s="86">
        <v>1705.9940528799998</v>
      </c>
      <c r="F65" s="7"/>
      <c r="G65" s="7"/>
    </row>
    <row r="66" spans="2:7">
      <c r="B66" s="42" t="s">
        <v>144</v>
      </c>
      <c r="C66" s="87">
        <f>C67</f>
        <v>149.70302000000001</v>
      </c>
      <c r="D66" s="87">
        <f>D67</f>
        <v>149.70302000000001</v>
      </c>
      <c r="E66" s="87">
        <f>E67</f>
        <v>124.75251670000002</v>
      </c>
      <c r="F66" s="7"/>
      <c r="G66" s="7"/>
    </row>
    <row r="67" spans="2:7">
      <c r="B67" s="18" t="s">
        <v>145</v>
      </c>
      <c r="C67" s="86">
        <v>149.70302000000001</v>
      </c>
      <c r="D67" s="86">
        <v>149.70302000000001</v>
      </c>
      <c r="E67" s="86">
        <v>124.75251670000002</v>
      </c>
      <c r="F67" s="7"/>
      <c r="G67" s="7"/>
    </row>
    <row r="68" spans="2:7">
      <c r="B68" s="42" t="s">
        <v>146</v>
      </c>
      <c r="C68" s="87">
        <f>SUM(C69:C71)</f>
        <v>10706.248966000001</v>
      </c>
      <c r="D68" s="87">
        <f>SUM(D69:D71)</f>
        <v>8558.7617540000028</v>
      </c>
      <c r="E68" s="87">
        <f>SUM(E69:E71)</f>
        <v>2872.4274458399996</v>
      </c>
      <c r="F68" s="7"/>
      <c r="G68" s="7"/>
    </row>
    <row r="69" spans="2:7">
      <c r="B69" s="18" t="s">
        <v>1317</v>
      </c>
      <c r="C69" s="86">
        <v>0</v>
      </c>
      <c r="D69" s="86">
        <v>103.82319200000001</v>
      </c>
      <c r="E69" s="86">
        <v>83.63734887999999</v>
      </c>
      <c r="F69" s="7"/>
      <c r="G69" s="7"/>
    </row>
    <row r="70" spans="2:7">
      <c r="B70" s="18" t="s">
        <v>147</v>
      </c>
      <c r="C70" s="86">
        <v>0.23400000000000001</v>
      </c>
      <c r="D70" s="86">
        <v>5.234</v>
      </c>
      <c r="E70" s="86">
        <v>0</v>
      </c>
      <c r="F70" s="7"/>
      <c r="G70" s="7"/>
    </row>
    <row r="71" spans="2:7">
      <c r="B71" s="18" t="s">
        <v>148</v>
      </c>
      <c r="C71" s="86">
        <v>10706.014966000001</v>
      </c>
      <c r="D71" s="86">
        <v>8449.7045620000026</v>
      </c>
      <c r="E71" s="86">
        <v>2788.7900969599996</v>
      </c>
      <c r="F71" s="7"/>
      <c r="G71" s="7"/>
    </row>
    <row r="72" spans="2:7">
      <c r="B72" s="102" t="s">
        <v>149</v>
      </c>
      <c r="C72" s="87">
        <f>C73+C78+C91</f>
        <v>8813.3572870000007</v>
      </c>
      <c r="D72" s="87">
        <f>D73+D78+D91</f>
        <v>10387.750083799998</v>
      </c>
      <c r="E72" s="87">
        <f>E73+E78+E91</f>
        <v>5285.6653996299992</v>
      </c>
      <c r="F72" s="7"/>
      <c r="G72" s="7"/>
    </row>
    <row r="73" spans="2:7">
      <c r="B73" s="42" t="s">
        <v>150</v>
      </c>
      <c r="C73" s="87">
        <f>SUM(C74:C77)</f>
        <v>398.496194</v>
      </c>
      <c r="D73" s="87">
        <f>SUM(D74:D77)</f>
        <v>740.87625983999976</v>
      </c>
      <c r="E73" s="87">
        <f>SUM(E74:E77)</f>
        <v>494.31963880000006</v>
      </c>
      <c r="F73" s="7"/>
      <c r="G73" s="7"/>
    </row>
    <row r="74" spans="2:7">
      <c r="B74" s="18" t="s">
        <v>151</v>
      </c>
      <c r="C74" s="86">
        <v>233.21052900000001</v>
      </c>
      <c r="D74" s="86">
        <v>671.31998399999986</v>
      </c>
      <c r="E74" s="86">
        <v>465.56930509000006</v>
      </c>
      <c r="F74" s="7"/>
      <c r="G74" s="7"/>
    </row>
    <row r="75" spans="2:7">
      <c r="B75" s="18" t="s">
        <v>152</v>
      </c>
      <c r="C75" s="86">
        <v>73.982265999999996</v>
      </c>
      <c r="D75" s="86">
        <v>15.059446319999934</v>
      </c>
      <c r="E75" s="86">
        <v>0.28394501</v>
      </c>
      <c r="F75" s="7"/>
      <c r="G75" s="7"/>
    </row>
    <row r="76" spans="2:7">
      <c r="B76" s="18" t="s">
        <v>2976</v>
      </c>
      <c r="C76" s="86">
        <v>0</v>
      </c>
      <c r="D76" s="86">
        <v>14.70810852</v>
      </c>
      <c r="E76" s="86">
        <v>5.5291104200000003</v>
      </c>
      <c r="F76" s="7"/>
      <c r="G76" s="7"/>
    </row>
    <row r="77" spans="2:7">
      <c r="B77" s="18" t="s">
        <v>153</v>
      </c>
      <c r="C77" s="86">
        <v>91.303398999999999</v>
      </c>
      <c r="D77" s="86">
        <v>39.788721000000002</v>
      </c>
      <c r="E77" s="86">
        <v>22.937278279999997</v>
      </c>
      <c r="F77" s="7"/>
      <c r="G77" s="7"/>
    </row>
    <row r="78" spans="2:7">
      <c r="B78" s="42" t="s">
        <v>154</v>
      </c>
      <c r="C78" s="87">
        <f>SUM(C79:C90)</f>
        <v>7783.9568980000004</v>
      </c>
      <c r="D78" s="87">
        <f>SUM(D79:D90)</f>
        <v>8982.4753528399997</v>
      </c>
      <c r="E78" s="87">
        <f>SUM(E79:E90)</f>
        <v>4385.51931599</v>
      </c>
      <c r="F78" s="7"/>
      <c r="G78" s="7"/>
    </row>
    <row r="79" spans="2:7">
      <c r="B79" s="18" t="s">
        <v>1291</v>
      </c>
      <c r="C79" s="86">
        <v>0</v>
      </c>
      <c r="D79" s="86">
        <v>16.624643500000001</v>
      </c>
      <c r="E79" s="86">
        <v>16.624643500000001</v>
      </c>
      <c r="F79" s="7"/>
      <c r="G79" s="7"/>
    </row>
    <row r="80" spans="2:7">
      <c r="B80" s="18" t="s">
        <v>155</v>
      </c>
      <c r="C80" s="86">
        <v>1012.470342</v>
      </c>
      <c r="D80" s="86">
        <v>673.88497366000013</v>
      </c>
      <c r="E80" s="86">
        <v>52.274385540000004</v>
      </c>
      <c r="F80" s="7"/>
      <c r="G80" s="7"/>
    </row>
    <row r="81" spans="2:7">
      <c r="B81" s="18" t="s">
        <v>156</v>
      </c>
      <c r="C81" s="86">
        <v>149.322587</v>
      </c>
      <c r="D81" s="86">
        <v>149.44847200000001</v>
      </c>
      <c r="E81" s="86">
        <v>99.220943579999968</v>
      </c>
      <c r="F81" s="7"/>
      <c r="G81" s="7"/>
    </row>
    <row r="82" spans="2:7">
      <c r="B82" s="18" t="s">
        <v>157</v>
      </c>
      <c r="C82" s="86">
        <v>29.669868000000001</v>
      </c>
      <c r="D82" s="86">
        <v>27.048559000000001</v>
      </c>
      <c r="E82" s="86">
        <v>14.275195469999998</v>
      </c>
      <c r="F82" s="7"/>
      <c r="G82" s="7"/>
    </row>
    <row r="83" spans="2:7">
      <c r="B83" s="18" t="s">
        <v>158</v>
      </c>
      <c r="C83" s="86">
        <v>18.650001</v>
      </c>
      <c r="D83" s="86">
        <v>4.6500009999999996</v>
      </c>
      <c r="E83" s="86">
        <v>2.3633373200000003</v>
      </c>
      <c r="F83" s="7"/>
      <c r="G83" s="7"/>
    </row>
    <row r="84" spans="2:7">
      <c r="B84" s="18" t="s">
        <v>159</v>
      </c>
      <c r="C84" s="86">
        <v>245.42018200000001</v>
      </c>
      <c r="D84" s="86">
        <v>220.04385500000001</v>
      </c>
      <c r="E84" s="86">
        <v>151.32628672999999</v>
      </c>
      <c r="F84" s="7"/>
      <c r="G84" s="7"/>
    </row>
    <row r="85" spans="2:7">
      <c r="B85" s="18" t="s">
        <v>160</v>
      </c>
      <c r="C85" s="86">
        <v>962.91654400000004</v>
      </c>
      <c r="D85" s="86">
        <v>1316.60009068</v>
      </c>
      <c r="E85" s="86">
        <v>1013.7912188000001</v>
      </c>
      <c r="F85" s="7"/>
      <c r="G85" s="7"/>
    </row>
    <row r="86" spans="2:7">
      <c r="B86" s="18" t="s">
        <v>161</v>
      </c>
      <c r="C86" s="86">
        <v>7.2203889999999999</v>
      </c>
      <c r="D86" s="86">
        <v>0.58468399999999998</v>
      </c>
      <c r="E86" s="86">
        <v>0</v>
      </c>
      <c r="F86" s="7"/>
      <c r="G86" s="7"/>
    </row>
    <row r="87" spans="2:7">
      <c r="B87" s="18" t="s">
        <v>162</v>
      </c>
      <c r="C87" s="86">
        <v>191.213528</v>
      </c>
      <c r="D87" s="86">
        <v>158.76203100000001</v>
      </c>
      <c r="E87" s="86">
        <v>95.595228889999987</v>
      </c>
      <c r="F87" s="7"/>
      <c r="G87" s="7"/>
    </row>
    <row r="88" spans="2:7">
      <c r="B88" s="18" t="s">
        <v>163</v>
      </c>
      <c r="C88" s="86">
        <v>20.417625999999998</v>
      </c>
      <c r="D88" s="86">
        <v>84.770622750000001</v>
      </c>
      <c r="E88" s="86">
        <v>72.801591229999971</v>
      </c>
      <c r="F88" s="7"/>
      <c r="G88" s="7"/>
    </row>
    <row r="89" spans="2:7">
      <c r="B89" s="18" t="s">
        <v>164</v>
      </c>
      <c r="C89" s="86">
        <v>9.1999999999999993</v>
      </c>
      <c r="D89" s="86">
        <v>12.215895</v>
      </c>
      <c r="E89" s="86">
        <v>11.440581689999998</v>
      </c>
      <c r="F89" s="7"/>
      <c r="G89" s="7"/>
    </row>
    <row r="90" spans="2:7">
      <c r="B90" s="18" t="s">
        <v>165</v>
      </c>
      <c r="C90" s="86">
        <v>5137.4558310000002</v>
      </c>
      <c r="D90" s="86">
        <v>6317.8415252499999</v>
      </c>
      <c r="E90" s="86">
        <v>2855.8059032400001</v>
      </c>
      <c r="F90" s="7"/>
      <c r="G90" s="7"/>
    </row>
    <row r="91" spans="2:7">
      <c r="B91" s="42" t="s">
        <v>166</v>
      </c>
      <c r="C91" s="87">
        <f>SUM(C92:C97)</f>
        <v>630.90419500000007</v>
      </c>
      <c r="D91" s="87">
        <f>SUM(D92:D97)</f>
        <v>664.39847112000007</v>
      </c>
      <c r="E91" s="87">
        <f>SUM(E92:E97)</f>
        <v>405.82644484000002</v>
      </c>
      <c r="F91" s="7"/>
      <c r="G91" s="7"/>
    </row>
    <row r="92" spans="2:7">
      <c r="B92" s="18" t="s">
        <v>167</v>
      </c>
      <c r="C92" s="86">
        <v>353.09912200000002</v>
      </c>
      <c r="D92" s="86">
        <v>347.870251</v>
      </c>
      <c r="E92" s="86">
        <v>197.53562160999999</v>
      </c>
      <c r="F92" s="7"/>
      <c r="G92" s="7"/>
    </row>
    <row r="93" spans="2:7">
      <c r="B93" s="18" t="s">
        <v>168</v>
      </c>
      <c r="C93" s="86">
        <v>4.5355160000000003</v>
      </c>
      <c r="D93" s="86">
        <v>4.5354109999999999</v>
      </c>
      <c r="E93" s="86">
        <v>3.1729278000000001</v>
      </c>
      <c r="F93" s="7"/>
      <c r="G93" s="7"/>
    </row>
    <row r="94" spans="2:7">
      <c r="B94" s="18" t="s">
        <v>169</v>
      </c>
      <c r="C94" s="86">
        <v>147.059247</v>
      </c>
      <c r="D94" s="86">
        <v>186.62691864999999</v>
      </c>
      <c r="E94" s="86">
        <v>119.60567991999999</v>
      </c>
      <c r="F94" s="7"/>
      <c r="G94" s="7"/>
    </row>
    <row r="95" spans="2:7">
      <c r="B95" s="18" t="s">
        <v>170</v>
      </c>
      <c r="C95" s="86">
        <v>16</v>
      </c>
      <c r="D95" s="86">
        <v>16</v>
      </c>
      <c r="E95" s="86">
        <v>5.4529834299999997</v>
      </c>
      <c r="F95" s="7"/>
      <c r="G95" s="7"/>
    </row>
    <row r="96" spans="2:7">
      <c r="B96" s="18" t="s">
        <v>171</v>
      </c>
      <c r="C96" s="86">
        <v>6.5484390000000001</v>
      </c>
      <c r="D96" s="86">
        <v>6.5519213600000006</v>
      </c>
      <c r="E96" s="86">
        <v>4.8282067400000006</v>
      </c>
      <c r="F96" s="7"/>
      <c r="G96" s="7"/>
    </row>
    <row r="97" spans="2:7">
      <c r="B97" s="18" t="s">
        <v>172</v>
      </c>
      <c r="C97" s="86">
        <v>103.661871</v>
      </c>
      <c r="D97" s="86">
        <v>102.81396911</v>
      </c>
      <c r="E97" s="86">
        <v>75.231025340000002</v>
      </c>
      <c r="F97" s="7"/>
      <c r="G97" s="7"/>
    </row>
    <row r="98" spans="2:7">
      <c r="B98" s="102" t="s">
        <v>173</v>
      </c>
      <c r="C98" s="87">
        <f>C99+C103+C109+C116+C128+C136</f>
        <v>578381.25184299995</v>
      </c>
      <c r="D98" s="87">
        <f>D99+D103+D109+D116+D128+D136</f>
        <v>605979.04166665999</v>
      </c>
      <c r="E98" s="87">
        <f>E99+E103+E109+E116+E128+E136</f>
        <v>404317.28989093011</v>
      </c>
      <c r="F98" s="7"/>
      <c r="G98" s="7"/>
    </row>
    <row r="99" spans="2:7">
      <c r="B99" s="42" t="s">
        <v>174</v>
      </c>
      <c r="C99" s="87">
        <f>SUM(C100:C102)</f>
        <v>31108.895165000002</v>
      </c>
      <c r="D99" s="87">
        <f>SUM(D100:D102)</f>
        <v>36297.925889469996</v>
      </c>
      <c r="E99" s="87">
        <f>SUM(E100:E102)</f>
        <v>23746.801016239995</v>
      </c>
      <c r="F99" s="7"/>
      <c r="G99" s="7"/>
    </row>
    <row r="100" spans="2:7">
      <c r="B100" s="18" t="s">
        <v>175</v>
      </c>
      <c r="C100" s="86">
        <v>8174.842103</v>
      </c>
      <c r="D100" s="86">
        <v>7872.2847721999979</v>
      </c>
      <c r="E100" s="86">
        <v>6192.2969453199994</v>
      </c>
      <c r="F100" s="7"/>
      <c r="G100" s="7"/>
    </row>
    <row r="101" spans="2:7">
      <c r="B101" s="18" t="s">
        <v>176</v>
      </c>
      <c r="C101" s="86">
        <v>513.27221599999996</v>
      </c>
      <c r="D101" s="86">
        <v>1058.2541175399999</v>
      </c>
      <c r="E101" s="86">
        <v>419.58580520000004</v>
      </c>
      <c r="F101" s="7"/>
      <c r="G101" s="7"/>
    </row>
    <row r="102" spans="2:7">
      <c r="B102" s="18" t="s">
        <v>177</v>
      </c>
      <c r="C102" s="86">
        <v>22420.780846000001</v>
      </c>
      <c r="D102" s="86">
        <v>27367.386999729999</v>
      </c>
      <c r="E102" s="86">
        <v>17134.918265719996</v>
      </c>
      <c r="F102" s="7"/>
      <c r="G102" s="7"/>
    </row>
    <row r="103" spans="2:7">
      <c r="B103" s="42" t="s">
        <v>178</v>
      </c>
      <c r="C103" s="87">
        <f>SUM(C104:C108)</f>
        <v>122301.21576600001</v>
      </c>
      <c r="D103" s="87">
        <f>SUM(D104:D108)</f>
        <v>126831.43075118997</v>
      </c>
      <c r="E103" s="87">
        <f t="shared" ref="E103" si="1">SUM(E104:E108)</f>
        <v>95478.304267710017</v>
      </c>
      <c r="F103" s="7"/>
      <c r="G103" s="7"/>
    </row>
    <row r="104" spans="2:7">
      <c r="B104" s="18" t="s">
        <v>179</v>
      </c>
      <c r="C104" s="86">
        <v>11612.10059</v>
      </c>
      <c r="D104" s="86">
        <v>12595.13590721</v>
      </c>
      <c r="E104" s="86">
        <v>9209.0158672699999</v>
      </c>
      <c r="F104" s="7"/>
      <c r="G104" s="7"/>
    </row>
    <row r="105" spans="2:7">
      <c r="B105" s="18" t="s">
        <v>180</v>
      </c>
      <c r="C105" s="86">
        <v>8381.2366910000001</v>
      </c>
      <c r="D105" s="86">
        <v>8897.2247374699982</v>
      </c>
      <c r="E105" s="86">
        <v>6484.3573131799994</v>
      </c>
      <c r="F105" s="7"/>
      <c r="G105" s="7"/>
    </row>
    <row r="106" spans="2:7">
      <c r="B106" s="18" t="s">
        <v>181</v>
      </c>
      <c r="C106" s="86">
        <v>30.27</v>
      </c>
      <c r="D106" s="86">
        <v>32.294400000000003</v>
      </c>
      <c r="E106" s="86">
        <v>10.306865550000001</v>
      </c>
      <c r="F106" s="7"/>
      <c r="G106" s="7"/>
    </row>
    <row r="107" spans="2:7">
      <c r="B107" s="18" t="s">
        <v>182</v>
      </c>
      <c r="C107" s="86">
        <v>9.5212970000000006</v>
      </c>
      <c r="D107" s="86">
        <v>9.7703889999999998</v>
      </c>
      <c r="E107" s="86">
        <v>6.40541801</v>
      </c>
      <c r="F107" s="7"/>
      <c r="G107" s="7"/>
    </row>
    <row r="108" spans="2:7">
      <c r="B108" s="18" t="s">
        <v>183</v>
      </c>
      <c r="C108" s="86">
        <v>102268.087188</v>
      </c>
      <c r="D108" s="86">
        <v>105297.00531750997</v>
      </c>
      <c r="E108" s="86">
        <v>79768.218803700016</v>
      </c>
      <c r="F108" s="7"/>
      <c r="G108" s="7"/>
    </row>
    <row r="109" spans="2:7">
      <c r="B109" s="42" t="s">
        <v>184</v>
      </c>
      <c r="C109" s="103">
        <f>SUM(C110:C115)</f>
        <v>7710.6201000000001</v>
      </c>
      <c r="D109" s="103">
        <f>SUM(D110:D115)</f>
        <v>10642.09046304</v>
      </c>
      <c r="E109" s="103">
        <f>SUM(E110:E115)</f>
        <v>7174.0977268200004</v>
      </c>
      <c r="F109" s="7"/>
      <c r="G109" s="7"/>
    </row>
    <row r="110" spans="2:7">
      <c r="B110" s="18" t="s">
        <v>185</v>
      </c>
      <c r="C110" s="86">
        <v>1104.844386</v>
      </c>
      <c r="D110" s="86">
        <v>1530.7768844100001</v>
      </c>
      <c r="E110" s="86">
        <v>1126.6444467200001</v>
      </c>
      <c r="F110" s="7"/>
      <c r="G110" s="7"/>
    </row>
    <row r="111" spans="2:7">
      <c r="B111" s="18" t="s">
        <v>186</v>
      </c>
      <c r="C111" s="86">
        <v>848.06509200000005</v>
      </c>
      <c r="D111" s="86">
        <v>1623.4982764399999</v>
      </c>
      <c r="E111" s="86">
        <v>954.25457225999992</v>
      </c>
      <c r="F111" s="7"/>
      <c r="G111" s="7"/>
    </row>
    <row r="112" spans="2:7">
      <c r="B112" s="18" t="s">
        <v>187</v>
      </c>
      <c r="C112" s="86">
        <v>3658.717028</v>
      </c>
      <c r="D112" s="86">
        <v>4223.9367766600008</v>
      </c>
      <c r="E112" s="86">
        <v>2717.2805627599996</v>
      </c>
      <c r="F112" s="7"/>
      <c r="G112" s="7"/>
    </row>
    <row r="113" spans="2:7">
      <c r="B113" s="18" t="s">
        <v>1293</v>
      </c>
      <c r="C113" s="86">
        <v>0</v>
      </c>
      <c r="D113" s="86">
        <v>0.81929439999999998</v>
      </c>
      <c r="E113" s="86">
        <v>0.81929439999999998</v>
      </c>
      <c r="F113" s="7"/>
      <c r="G113" s="7"/>
    </row>
    <row r="114" spans="2:7">
      <c r="B114" s="18" t="s">
        <v>188</v>
      </c>
      <c r="C114" s="86">
        <v>172.32664199999999</v>
      </c>
      <c r="D114" s="86">
        <v>1049.7133975400002</v>
      </c>
      <c r="E114" s="86">
        <v>849.38961584999993</v>
      </c>
      <c r="F114" s="7"/>
      <c r="G114" s="7"/>
    </row>
    <row r="115" spans="2:7">
      <c r="B115" s="18" t="s">
        <v>189</v>
      </c>
      <c r="C115" s="86">
        <v>1926.666952</v>
      </c>
      <c r="D115" s="86">
        <v>2213.34583359</v>
      </c>
      <c r="E115" s="86">
        <v>1525.7092348300002</v>
      </c>
      <c r="F115" s="7"/>
      <c r="G115" s="7"/>
    </row>
    <row r="116" spans="2:7">
      <c r="B116" s="42" t="s">
        <v>190</v>
      </c>
      <c r="C116" s="87">
        <f>SUM(C117:C127)</f>
        <v>276271.24826000002</v>
      </c>
      <c r="D116" s="87">
        <f>SUM(D117:D127)</f>
        <v>279352.46787390998</v>
      </c>
      <c r="E116" s="87">
        <f>SUM(E117:E127)</f>
        <v>175121.10150613004</v>
      </c>
      <c r="F116" s="7"/>
      <c r="G116" s="7"/>
    </row>
    <row r="117" spans="2:7">
      <c r="B117" s="18" t="s">
        <v>191</v>
      </c>
      <c r="C117" s="86">
        <v>13283.115024000001</v>
      </c>
      <c r="D117" s="86">
        <v>15386.37551263</v>
      </c>
      <c r="E117" s="86">
        <v>8556.1850233799978</v>
      </c>
      <c r="F117" s="7"/>
      <c r="G117" s="7"/>
    </row>
    <row r="118" spans="2:7">
      <c r="B118" s="18" t="s">
        <v>1496</v>
      </c>
      <c r="C118" s="86">
        <v>97001.537563000005</v>
      </c>
      <c r="D118" s="86">
        <v>103569.26619645001</v>
      </c>
      <c r="E118" s="86">
        <v>72337.266480450024</v>
      </c>
      <c r="F118" s="7"/>
    </row>
    <row r="119" spans="2:7">
      <c r="B119" s="18" t="s">
        <v>1497</v>
      </c>
      <c r="C119" s="86">
        <v>30475.69771</v>
      </c>
      <c r="D119" s="86">
        <v>31889.833654410002</v>
      </c>
      <c r="E119" s="86">
        <v>21691.753256249998</v>
      </c>
      <c r="F119" s="7"/>
    </row>
    <row r="120" spans="2:7">
      <c r="B120" s="18" t="s">
        <v>192</v>
      </c>
      <c r="C120" s="86">
        <v>19911.947542000002</v>
      </c>
      <c r="D120" s="86">
        <v>23201.939972150005</v>
      </c>
      <c r="E120" s="86">
        <v>15497.435778199993</v>
      </c>
      <c r="F120" s="7"/>
      <c r="G120" s="7"/>
    </row>
    <row r="121" spans="2:7">
      <c r="B121" s="18" t="s">
        <v>193</v>
      </c>
      <c r="C121" s="86">
        <v>6493.6226500000002</v>
      </c>
      <c r="D121" s="86">
        <v>6579.9417734199997</v>
      </c>
      <c r="E121" s="86">
        <v>2807.60108455</v>
      </c>
      <c r="F121" s="7"/>
      <c r="G121" s="7"/>
    </row>
    <row r="122" spans="2:7">
      <c r="B122" s="18" t="s">
        <v>194</v>
      </c>
      <c r="C122" s="86">
        <v>10911.714693</v>
      </c>
      <c r="D122" s="86">
        <v>10249.74524249</v>
      </c>
      <c r="E122" s="86">
        <v>6443.34161924</v>
      </c>
      <c r="F122" s="7"/>
      <c r="G122" s="7"/>
    </row>
    <row r="123" spans="2:7">
      <c r="B123" s="18" t="s">
        <v>195</v>
      </c>
      <c r="C123" s="86">
        <v>1508.055705</v>
      </c>
      <c r="D123" s="86">
        <v>1355.8088413700002</v>
      </c>
      <c r="E123" s="86">
        <v>865.32834848000027</v>
      </c>
      <c r="F123" s="7"/>
      <c r="G123" s="7"/>
    </row>
    <row r="124" spans="2:7">
      <c r="B124" s="18" t="s">
        <v>196</v>
      </c>
      <c r="C124" s="86">
        <v>458.28771</v>
      </c>
      <c r="D124" s="86">
        <v>579.20905562999997</v>
      </c>
      <c r="E124" s="86">
        <v>392.73223224999992</v>
      </c>
      <c r="F124" s="7"/>
      <c r="G124" s="7"/>
    </row>
    <row r="125" spans="2:7">
      <c r="B125" s="18" t="s">
        <v>197</v>
      </c>
      <c r="C125" s="86">
        <v>194.60509500000001</v>
      </c>
      <c r="D125" s="86">
        <v>200.80509499999999</v>
      </c>
      <c r="E125" s="86">
        <v>135.46797132</v>
      </c>
      <c r="F125" s="7"/>
      <c r="G125" s="7"/>
    </row>
    <row r="126" spans="2:7">
      <c r="B126" s="18" t="s">
        <v>198</v>
      </c>
      <c r="C126" s="86">
        <v>797.59498499999995</v>
      </c>
      <c r="D126" s="86">
        <v>1685.2450711000001</v>
      </c>
      <c r="E126" s="86">
        <v>645.3356591999999</v>
      </c>
      <c r="F126" s="7"/>
      <c r="G126" s="7"/>
    </row>
    <row r="127" spans="2:7">
      <c r="B127" s="18" t="s">
        <v>199</v>
      </c>
      <c r="C127" s="86">
        <v>95235.069583000004</v>
      </c>
      <c r="D127" s="86">
        <v>84654.297459260008</v>
      </c>
      <c r="E127" s="86">
        <v>45748.654052810023</v>
      </c>
      <c r="F127" s="7"/>
      <c r="G127" s="7"/>
    </row>
    <row r="128" spans="2:7">
      <c r="B128" s="42" t="s">
        <v>200</v>
      </c>
      <c r="C128" s="87">
        <f>SUM(C129:C135)</f>
        <v>140266.235422</v>
      </c>
      <c r="D128" s="87">
        <f>SUM(D129:D135)</f>
        <v>152103.84785769999</v>
      </c>
      <c r="E128" s="87">
        <f>SUM(E129:E135)</f>
        <v>102352.30824524999</v>
      </c>
      <c r="F128" s="7"/>
      <c r="G128" s="7"/>
    </row>
    <row r="129" spans="2:7" ht="15.75" customHeight="1">
      <c r="B129" s="18" t="s">
        <v>201</v>
      </c>
      <c r="C129" s="86">
        <v>66501.454912000001</v>
      </c>
      <c r="D129" s="86">
        <v>66323.023442649996</v>
      </c>
      <c r="E129" s="86">
        <v>47762.879394280004</v>
      </c>
      <c r="F129" s="7"/>
      <c r="G129" s="7"/>
    </row>
    <row r="130" spans="2:7" ht="15.75" customHeight="1">
      <c r="B130" s="18" t="s">
        <v>2900</v>
      </c>
      <c r="C130" s="86">
        <v>0</v>
      </c>
      <c r="D130" s="86">
        <v>49.571275</v>
      </c>
      <c r="E130" s="86">
        <v>49.57127414</v>
      </c>
      <c r="F130" s="7"/>
      <c r="G130" s="7"/>
    </row>
    <row r="131" spans="2:7">
      <c r="B131" s="18" t="s">
        <v>202</v>
      </c>
      <c r="C131" s="86">
        <v>1594</v>
      </c>
      <c r="D131" s="86">
        <v>1516.33</v>
      </c>
      <c r="E131" s="86">
        <v>611.13070670999991</v>
      </c>
      <c r="F131" s="7"/>
      <c r="G131" s="7"/>
    </row>
    <row r="132" spans="2:7">
      <c r="B132" s="18" t="s">
        <v>203</v>
      </c>
      <c r="C132" s="86">
        <v>2570.3693330000001</v>
      </c>
      <c r="D132" s="86">
        <v>3236.6023083699993</v>
      </c>
      <c r="E132" s="86">
        <v>1949.7577048800001</v>
      </c>
      <c r="F132" s="7"/>
      <c r="G132" s="7"/>
    </row>
    <row r="133" spans="2:7">
      <c r="B133" s="18" t="s">
        <v>204</v>
      </c>
      <c r="C133" s="86">
        <v>1883.9212010000001</v>
      </c>
      <c r="D133" s="86">
        <v>1710.2898195699997</v>
      </c>
      <c r="E133" s="86">
        <v>801.99981135000007</v>
      </c>
      <c r="F133" s="7"/>
      <c r="G133" s="7"/>
    </row>
    <row r="134" spans="2:7">
      <c r="B134" s="18" t="s">
        <v>205</v>
      </c>
      <c r="C134" s="86">
        <v>66977.647068000006</v>
      </c>
      <c r="D134" s="86">
        <v>77813.288104110019</v>
      </c>
      <c r="E134" s="86">
        <v>50106.965172549993</v>
      </c>
      <c r="F134" s="7"/>
      <c r="G134" s="7"/>
    </row>
    <row r="135" spans="2:7">
      <c r="B135" s="18" t="s">
        <v>206</v>
      </c>
      <c r="C135" s="86">
        <v>738.84290799999997</v>
      </c>
      <c r="D135" s="86">
        <v>1454.7429079999999</v>
      </c>
      <c r="E135" s="86">
        <v>1070.0041813399998</v>
      </c>
      <c r="F135" s="7"/>
      <c r="G135" s="7"/>
    </row>
    <row r="136" spans="2:7">
      <c r="B136" s="42" t="s">
        <v>207</v>
      </c>
      <c r="C136" s="87">
        <f>SUM(C137:C139)</f>
        <v>723.03712999999993</v>
      </c>
      <c r="D136" s="87">
        <f>SUM(D137:D139)</f>
        <v>751.27883135000002</v>
      </c>
      <c r="E136" s="87">
        <f>SUM(E137:E139)</f>
        <v>444.67712877999998</v>
      </c>
      <c r="F136" s="7"/>
      <c r="G136" s="7"/>
    </row>
    <row r="137" spans="2:7">
      <c r="B137" s="18" t="s">
        <v>208</v>
      </c>
      <c r="C137" s="86">
        <v>143.67743100000001</v>
      </c>
      <c r="D137" s="86">
        <v>151.75560435</v>
      </c>
      <c r="E137" s="86">
        <v>104.05130241999998</v>
      </c>
      <c r="F137" s="7"/>
      <c r="G137" s="7"/>
    </row>
    <row r="138" spans="2:7">
      <c r="B138" s="18" t="s">
        <v>209</v>
      </c>
      <c r="C138" s="86">
        <v>182.69666599999999</v>
      </c>
      <c r="D138" s="86">
        <v>102.814584</v>
      </c>
      <c r="E138" s="86">
        <v>40.383810240000003</v>
      </c>
      <c r="F138" s="7"/>
      <c r="G138" s="7"/>
    </row>
    <row r="139" spans="2:7">
      <c r="B139" s="18" t="s">
        <v>210</v>
      </c>
      <c r="C139" s="86">
        <v>396.66303299999998</v>
      </c>
      <c r="D139" s="86">
        <v>496.708643</v>
      </c>
      <c r="E139" s="86">
        <v>300.24201611999996</v>
      </c>
      <c r="F139" s="7"/>
      <c r="G139" s="7"/>
    </row>
    <row r="140" spans="2:7" ht="15" customHeight="1">
      <c r="B140" s="102" t="s">
        <v>211</v>
      </c>
      <c r="C140" s="87">
        <f>C141</f>
        <v>253545.53659900001</v>
      </c>
      <c r="D140" s="87">
        <f>D141</f>
        <v>250534.52802100001</v>
      </c>
      <c r="E140" s="87">
        <f>E141</f>
        <v>200992.88409785004</v>
      </c>
      <c r="F140" s="7"/>
      <c r="G140" s="7"/>
    </row>
    <row r="141" spans="2:7">
      <c r="B141" s="42" t="s">
        <v>212</v>
      </c>
      <c r="C141" s="87">
        <f>C142</f>
        <v>253545.53659900001</v>
      </c>
      <c r="D141" s="87">
        <f>D142</f>
        <v>250534.52802100001</v>
      </c>
      <c r="E141" s="87">
        <f>(E142)</f>
        <v>200992.88409785004</v>
      </c>
      <c r="F141" s="7"/>
      <c r="G141" s="7"/>
    </row>
    <row r="142" spans="2:7">
      <c r="B142" s="18" t="s">
        <v>213</v>
      </c>
      <c r="C142" s="86">
        <v>253545.53659900001</v>
      </c>
      <c r="D142" s="86">
        <v>250534.52802100001</v>
      </c>
      <c r="E142" s="86">
        <v>200992.88409785004</v>
      </c>
      <c r="F142" s="7"/>
    </row>
    <row r="143" spans="2:7">
      <c r="B143" s="22" t="s">
        <v>43</v>
      </c>
      <c r="C143" s="19">
        <f t="shared" ref="C143:E145" si="2">C144</f>
        <v>155685.24233000001</v>
      </c>
      <c r="D143" s="19">
        <f t="shared" si="2"/>
        <v>111230.34475600001</v>
      </c>
      <c r="E143" s="19">
        <f t="shared" si="2"/>
        <v>78331.567967320007</v>
      </c>
    </row>
    <row r="144" spans="2:7">
      <c r="B144" s="43" t="s">
        <v>214</v>
      </c>
      <c r="C144" s="35">
        <f t="shared" si="2"/>
        <v>155685.24233000001</v>
      </c>
      <c r="D144" s="35">
        <f t="shared" si="2"/>
        <v>111230.34475600001</v>
      </c>
      <c r="E144" s="35">
        <f t="shared" si="2"/>
        <v>78331.567967320007</v>
      </c>
    </row>
    <row r="145" spans="2:5">
      <c r="B145" s="42" t="s">
        <v>215</v>
      </c>
      <c r="C145" s="35">
        <f>C146</f>
        <v>155685.24233000001</v>
      </c>
      <c r="D145" s="35">
        <f>D146</f>
        <v>111230.34475600001</v>
      </c>
      <c r="E145" s="35">
        <f t="shared" si="2"/>
        <v>78331.567967320007</v>
      </c>
    </row>
    <row r="146" spans="2:5">
      <c r="B146" s="18" t="s">
        <v>216</v>
      </c>
      <c r="C146" s="36">
        <v>155685.24233000001</v>
      </c>
      <c r="D146" s="36">
        <v>111230.34475600001</v>
      </c>
      <c r="E146" s="36">
        <v>78331.567967320007</v>
      </c>
    </row>
    <row r="147" spans="2:5">
      <c r="B147" s="34" t="s">
        <v>46</v>
      </c>
      <c r="C147" s="30">
        <f>C13+C143</f>
        <v>1403263.338155</v>
      </c>
      <c r="D147" s="30">
        <f>D13+D143</f>
        <v>1428247.94553468</v>
      </c>
      <c r="E147" s="30">
        <f>E13+E143</f>
        <v>1002062.9926368801</v>
      </c>
    </row>
    <row r="148" spans="2:5">
      <c r="B148" s="15" t="s">
        <v>27</v>
      </c>
      <c r="C148" s="16"/>
      <c r="D148" s="16"/>
      <c r="E148" s="16"/>
    </row>
    <row r="149" spans="2:5" ht="21.6" customHeight="1">
      <c r="B149" s="125" t="s">
        <v>3121</v>
      </c>
      <c r="C149" s="125"/>
      <c r="D149" s="125"/>
      <c r="E149" s="125"/>
    </row>
    <row r="150" spans="2:5" ht="12.75" customHeight="1">
      <c r="B150" s="15" t="s">
        <v>47</v>
      </c>
      <c r="C150" s="16"/>
      <c r="D150" s="16"/>
      <c r="E150" s="16"/>
    </row>
    <row r="151" spans="2:5" ht="29.25" customHeight="1">
      <c r="B151" s="125" t="s">
        <v>3137</v>
      </c>
      <c r="C151" s="125"/>
      <c r="D151" s="125"/>
      <c r="E151" s="125"/>
    </row>
    <row r="152" spans="2:5" ht="29.25" customHeight="1">
      <c r="B152" s="125"/>
      <c r="C152" s="125"/>
      <c r="D152" s="125"/>
      <c r="E152" s="125"/>
    </row>
    <row r="153" spans="2:5">
      <c r="B153" s="9"/>
      <c r="C153" s="10"/>
      <c r="D153" s="10"/>
      <c r="E153" s="10"/>
    </row>
    <row r="154" spans="2:5">
      <c r="B154" s="9"/>
      <c r="C154" s="10"/>
      <c r="D154" s="10"/>
      <c r="E154" s="10"/>
    </row>
    <row r="155" spans="2:5">
      <c r="B155" s="9"/>
      <c r="C155" s="10"/>
      <c r="D155" s="10"/>
      <c r="E155" s="10"/>
    </row>
    <row r="156" spans="2:5">
      <c r="B156" s="9"/>
      <c r="C156" s="10"/>
      <c r="D156" s="10"/>
      <c r="E156" s="10"/>
    </row>
    <row r="157" spans="2:5">
      <c r="B157" s="9"/>
      <c r="C157" s="10"/>
      <c r="D157" s="10"/>
      <c r="E157" s="10"/>
    </row>
    <row r="158" spans="2:5">
      <c r="B158" s="9"/>
      <c r="C158" s="10"/>
      <c r="D158" s="10"/>
      <c r="E158" s="10"/>
    </row>
    <row r="159" spans="2:5">
      <c r="B159" s="9"/>
      <c r="C159" s="10"/>
      <c r="D159" s="10"/>
      <c r="E159" s="10"/>
    </row>
  </sheetData>
  <mergeCells count="11">
    <mergeCell ref="B151:E152"/>
    <mergeCell ref="A2:E2"/>
    <mergeCell ref="A1:E1"/>
    <mergeCell ref="B149:E149"/>
    <mergeCell ref="B11:B12"/>
    <mergeCell ref="E11:E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7"/>
  <sheetViews>
    <sheetView showGridLines="0" zoomScale="90" zoomScaleNormal="90" workbookViewId="0">
      <selection activeCell="H4" sqref="H4"/>
    </sheetView>
  </sheetViews>
  <sheetFormatPr baseColWidth="10" defaultColWidth="11.42578125" defaultRowHeight="15"/>
  <cols>
    <col min="1" max="1" width="17.140625" customWidth="1"/>
    <col min="2" max="2" width="91.42578125" customWidth="1"/>
    <col min="3" max="4" width="17.85546875" customWidth="1"/>
    <col min="5" max="5" width="16.5703125" customWidth="1"/>
    <col min="6" max="6" width="16.7109375" customWidth="1"/>
    <col min="7" max="7" width="12.28515625" bestFit="1" customWidth="1"/>
    <col min="8" max="8" width="13.140625" bestFit="1" customWidth="1"/>
    <col min="9" max="9" width="12" bestFit="1" customWidth="1"/>
  </cols>
  <sheetData>
    <row r="1" spans="1:9" ht="28.5" customHeight="1">
      <c r="A1" s="127" t="s">
        <v>0</v>
      </c>
      <c r="B1" s="127"/>
      <c r="C1" s="127"/>
      <c r="D1" s="127"/>
      <c r="E1" s="127"/>
      <c r="F1" s="127"/>
    </row>
    <row r="2" spans="1:9" ht="21" customHeight="1">
      <c r="A2" s="128" t="s">
        <v>1</v>
      </c>
      <c r="B2" s="128"/>
      <c r="C2" s="128"/>
      <c r="D2" s="128"/>
      <c r="E2" s="128"/>
      <c r="F2" s="128"/>
    </row>
    <row r="3" spans="1:9" ht="15" customHeight="1">
      <c r="A3" s="135" t="s">
        <v>2</v>
      </c>
      <c r="B3" s="135"/>
      <c r="C3" s="135"/>
      <c r="D3" s="135"/>
      <c r="E3" s="135"/>
      <c r="F3" s="135"/>
    </row>
    <row r="5" spans="1:9" ht="18.75" customHeight="1">
      <c r="A5" s="137" t="s">
        <v>30</v>
      </c>
      <c r="B5" s="137"/>
      <c r="C5" s="137"/>
      <c r="D5" s="137"/>
      <c r="E5" s="137"/>
      <c r="F5" s="137"/>
      <c r="G5" s="137"/>
    </row>
    <row r="6" spans="1:9" ht="18.75">
      <c r="A6" s="136" t="s">
        <v>217</v>
      </c>
      <c r="B6" s="136"/>
      <c r="C6" s="136"/>
      <c r="D6" s="136"/>
      <c r="E6" s="136"/>
      <c r="F6" s="136"/>
    </row>
    <row r="7" spans="1:9" ht="18.75">
      <c r="A7" s="131" t="s">
        <v>3123</v>
      </c>
      <c r="B7" s="131"/>
      <c r="C7" s="131"/>
      <c r="D7" s="131"/>
      <c r="E7" s="131"/>
      <c r="F7" s="131"/>
      <c r="H7" s="12"/>
    </row>
    <row r="8" spans="1:9" ht="15.75">
      <c r="A8" s="139" t="s">
        <v>5</v>
      </c>
      <c r="B8" s="139"/>
      <c r="C8" s="139"/>
      <c r="D8" s="139"/>
      <c r="E8" s="139"/>
      <c r="F8" s="139"/>
    </row>
    <row r="11" spans="1:9" ht="15" customHeight="1">
      <c r="B11" s="138" t="s">
        <v>6</v>
      </c>
      <c r="C11" s="50" t="s">
        <v>7</v>
      </c>
      <c r="D11" s="53" t="s">
        <v>3124</v>
      </c>
      <c r="E11" s="140" t="s">
        <v>8</v>
      </c>
      <c r="I11" s="12"/>
    </row>
    <row r="12" spans="1:9" ht="15.75" customHeight="1">
      <c r="B12" s="138"/>
      <c r="C12" s="53" t="s">
        <v>9</v>
      </c>
      <c r="D12" s="53" t="s">
        <v>3125</v>
      </c>
      <c r="E12" s="140"/>
    </row>
    <row r="13" spans="1:9">
      <c r="B13" s="22" t="s">
        <v>15</v>
      </c>
      <c r="C13" s="19">
        <f>C14+C20+C30+C40+C49+C56+C66+C71</f>
        <v>1247578.0958249997</v>
      </c>
      <c r="D13" s="19">
        <f>D14+D20+D30+D40+D49+D56+D66+D71</f>
        <v>1317017.6007786801</v>
      </c>
      <c r="E13" s="19">
        <f>E14+E20+E30+E40+E49+E56+E66+E71</f>
        <v>923731.42466956005</v>
      </c>
      <c r="G13" s="44"/>
    </row>
    <row r="14" spans="1:9">
      <c r="B14" s="38" t="s">
        <v>218</v>
      </c>
      <c r="C14" s="88">
        <f>SUM(C15:C19)</f>
        <v>299086.12287900003</v>
      </c>
      <c r="D14" s="88">
        <f>SUM(D15:D19)</f>
        <v>303734.13933913002</v>
      </c>
      <c r="E14" s="88">
        <f>SUM(E15:E19)</f>
        <v>210239.30465264001</v>
      </c>
      <c r="F14" s="113"/>
      <c r="G14" s="44"/>
    </row>
    <row r="15" spans="1:9">
      <c r="B15" s="39" t="s">
        <v>219</v>
      </c>
      <c r="C15" s="100">
        <v>247957.98325600001</v>
      </c>
      <c r="D15" s="100">
        <v>248343.82197216997</v>
      </c>
      <c r="E15" s="100">
        <v>172282.54617973004</v>
      </c>
      <c r="F15" s="113"/>
      <c r="G15" s="44"/>
    </row>
    <row r="16" spans="1:9">
      <c r="B16" s="39" t="s">
        <v>220</v>
      </c>
      <c r="C16" s="100">
        <v>18105.741236999998</v>
      </c>
      <c r="D16" s="100">
        <v>21252.38055568</v>
      </c>
      <c r="E16" s="100">
        <v>12698.66431874</v>
      </c>
      <c r="F16" s="113"/>
      <c r="G16" s="44"/>
    </row>
    <row r="17" spans="2:7">
      <c r="B17" s="39" t="s">
        <v>221</v>
      </c>
      <c r="C17" s="100">
        <v>1005.352533</v>
      </c>
      <c r="D17" s="100">
        <v>937.05791047000002</v>
      </c>
      <c r="E17" s="100">
        <v>718.54417013</v>
      </c>
      <c r="F17" s="113"/>
      <c r="G17" s="44"/>
    </row>
    <row r="18" spans="2:7">
      <c r="B18" s="39" t="s">
        <v>222</v>
      </c>
      <c r="C18" s="100">
        <v>1109.5386140000001</v>
      </c>
      <c r="D18" s="100">
        <v>1094.1734717600002</v>
      </c>
      <c r="E18" s="100">
        <v>873.36572578999994</v>
      </c>
      <c r="F18" s="113"/>
      <c r="G18" s="44"/>
    </row>
    <row r="19" spans="2:7">
      <c r="B19" s="39" t="s">
        <v>223</v>
      </c>
      <c r="C19" s="100">
        <v>30907.507238999999</v>
      </c>
      <c r="D19" s="100">
        <v>32106.705429049998</v>
      </c>
      <c r="E19" s="100">
        <v>23666.184258249992</v>
      </c>
      <c r="F19" s="113"/>
      <c r="G19" s="44"/>
    </row>
    <row r="20" spans="2:7">
      <c r="B20" s="38" t="s">
        <v>224</v>
      </c>
      <c r="C20" s="88">
        <f>SUM(C21:C29)</f>
        <v>89609.358424000005</v>
      </c>
      <c r="D20" s="88">
        <f>SUM(D21:D29)</f>
        <v>94351.661828500015</v>
      </c>
      <c r="E20" s="88">
        <f t="shared" ref="E20" si="0">SUM(E21:E29)</f>
        <v>57311.753801180006</v>
      </c>
      <c r="F20" s="113"/>
      <c r="G20" s="44"/>
    </row>
    <row r="21" spans="2:7">
      <c r="B21" s="39" t="s">
        <v>225</v>
      </c>
      <c r="C21" s="100">
        <v>7211.8613160000004</v>
      </c>
      <c r="D21" s="100">
        <v>8654.2985593299982</v>
      </c>
      <c r="E21" s="100">
        <v>6918.6883953699999</v>
      </c>
      <c r="F21" s="113"/>
      <c r="G21" s="44"/>
    </row>
    <row r="22" spans="2:7">
      <c r="B22" s="39" t="s">
        <v>226</v>
      </c>
      <c r="C22" s="100">
        <v>7903.0087000000003</v>
      </c>
      <c r="D22" s="100">
        <v>9595.2319241899986</v>
      </c>
      <c r="E22" s="100">
        <v>4709.0484027700004</v>
      </c>
      <c r="F22" s="113"/>
      <c r="G22" s="44"/>
    </row>
    <row r="23" spans="2:7">
      <c r="B23" s="39" t="s">
        <v>227</v>
      </c>
      <c r="C23" s="100">
        <v>3800.925639</v>
      </c>
      <c r="D23" s="100">
        <v>4810.4988263699997</v>
      </c>
      <c r="E23" s="100">
        <v>3489.30417915</v>
      </c>
      <c r="F23" s="113"/>
      <c r="G23" s="44"/>
    </row>
    <row r="24" spans="2:7">
      <c r="B24" s="39" t="s">
        <v>228</v>
      </c>
      <c r="C24" s="100">
        <v>1216.134726</v>
      </c>
      <c r="D24" s="100">
        <v>1598.7966916599999</v>
      </c>
      <c r="E24" s="100">
        <v>662.21609018000004</v>
      </c>
      <c r="F24" s="113"/>
      <c r="G24" s="44"/>
    </row>
    <row r="25" spans="2:7">
      <c r="B25" s="39" t="s">
        <v>229</v>
      </c>
      <c r="C25" s="100">
        <v>9004.3398159999997</v>
      </c>
      <c r="D25" s="100">
        <v>8844.7298758899979</v>
      </c>
      <c r="E25" s="100">
        <v>5021.5753072299995</v>
      </c>
      <c r="F25" s="113"/>
      <c r="G25" s="44"/>
    </row>
    <row r="26" spans="2:7">
      <c r="B26" s="39" t="s">
        <v>230</v>
      </c>
      <c r="C26" s="100">
        <v>5701.364399</v>
      </c>
      <c r="D26" s="100">
        <v>5822.7676129800002</v>
      </c>
      <c r="E26" s="100">
        <v>4661.5640267999997</v>
      </c>
      <c r="F26" s="113"/>
      <c r="G26" s="44"/>
    </row>
    <row r="27" spans="2:7">
      <c r="B27" s="39" t="s">
        <v>231</v>
      </c>
      <c r="C27" s="100">
        <v>3827.8078099999998</v>
      </c>
      <c r="D27" s="100">
        <v>4953.2667669799994</v>
      </c>
      <c r="E27" s="100">
        <v>2353.9105208200003</v>
      </c>
      <c r="F27" s="113"/>
      <c r="G27" s="44"/>
    </row>
    <row r="28" spans="2:7">
      <c r="B28" s="39" t="s">
        <v>232</v>
      </c>
      <c r="C28" s="100">
        <v>16955.750468999999</v>
      </c>
      <c r="D28" s="100">
        <v>16288.500013520001</v>
      </c>
      <c r="E28" s="100">
        <v>6895.3835898899997</v>
      </c>
      <c r="F28" s="113"/>
      <c r="G28" s="44"/>
    </row>
    <row r="29" spans="2:7">
      <c r="B29" s="39" t="s">
        <v>233</v>
      </c>
      <c r="C29" s="100">
        <v>33988.165548999998</v>
      </c>
      <c r="D29" s="100">
        <v>33783.571557580006</v>
      </c>
      <c r="E29" s="100">
        <v>22600.06328897001</v>
      </c>
      <c r="F29" s="113"/>
      <c r="G29" s="44"/>
    </row>
    <row r="30" spans="2:7">
      <c r="B30" s="38" t="s">
        <v>234</v>
      </c>
      <c r="C30" s="88">
        <f>SUM(C31:C39)</f>
        <v>64348.477636999996</v>
      </c>
      <c r="D30" s="88">
        <f>SUM(D31:D39)</f>
        <v>65995.683265450003</v>
      </c>
      <c r="E30" s="88">
        <f t="shared" ref="E30" si="1">SUM(E31:E39)</f>
        <v>30344.446714620004</v>
      </c>
      <c r="F30" s="113"/>
      <c r="G30" s="44"/>
    </row>
    <row r="31" spans="2:7">
      <c r="B31" s="39" t="s">
        <v>235</v>
      </c>
      <c r="C31" s="100">
        <v>8654.4981759999991</v>
      </c>
      <c r="D31" s="100">
        <v>14423.33060897</v>
      </c>
      <c r="E31" s="100">
        <v>6609.4687089299996</v>
      </c>
      <c r="F31" s="113"/>
      <c r="G31" s="44"/>
    </row>
    <row r="32" spans="2:7">
      <c r="B32" s="39" t="s">
        <v>236</v>
      </c>
      <c r="C32" s="100">
        <v>2798.5362650000002</v>
      </c>
      <c r="D32" s="100">
        <v>4811.0053795100002</v>
      </c>
      <c r="E32" s="100">
        <v>2059.5569714300004</v>
      </c>
      <c r="F32" s="113"/>
      <c r="G32" s="44"/>
    </row>
    <row r="33" spans="2:7">
      <c r="B33" s="39" t="s">
        <v>237</v>
      </c>
      <c r="C33" s="100">
        <v>5761.7389059999996</v>
      </c>
      <c r="D33" s="100">
        <v>2761.3045709399994</v>
      </c>
      <c r="E33" s="100">
        <v>1777.2876824199996</v>
      </c>
      <c r="F33" s="113"/>
      <c r="G33" s="44"/>
    </row>
    <row r="34" spans="2:7">
      <c r="B34" s="39" t="s">
        <v>238</v>
      </c>
      <c r="C34" s="100">
        <v>12528.438002000001</v>
      </c>
      <c r="D34" s="100">
        <v>13227.534570439999</v>
      </c>
      <c r="E34" s="100">
        <v>9388.3401238599999</v>
      </c>
      <c r="F34" s="113"/>
      <c r="G34" s="44"/>
    </row>
    <row r="35" spans="2:7">
      <c r="B35" s="39" t="s">
        <v>239</v>
      </c>
      <c r="C35" s="100">
        <v>732.09596299999998</v>
      </c>
      <c r="D35" s="100">
        <v>781.42702601000008</v>
      </c>
      <c r="E35" s="100">
        <v>369.19003978000001</v>
      </c>
      <c r="F35" s="113"/>
      <c r="G35" s="44"/>
    </row>
    <row r="36" spans="2:7">
      <c r="B36" s="39" t="s">
        <v>240</v>
      </c>
      <c r="C36" s="100">
        <v>1074.5094939999999</v>
      </c>
      <c r="D36" s="100">
        <v>2780.7501264400007</v>
      </c>
      <c r="E36" s="100">
        <v>1113.1952515400001</v>
      </c>
      <c r="F36" s="113"/>
      <c r="G36" s="44"/>
    </row>
    <row r="37" spans="2:7">
      <c r="B37" s="39" t="s">
        <v>241</v>
      </c>
      <c r="C37" s="100">
        <v>7848.9206299999996</v>
      </c>
      <c r="D37" s="100">
        <v>8591.2584356400002</v>
      </c>
      <c r="E37" s="100">
        <v>5437.718848049999</v>
      </c>
      <c r="F37" s="113"/>
      <c r="G37" s="44"/>
    </row>
    <row r="38" spans="2:7">
      <c r="B38" s="39" t="s">
        <v>242</v>
      </c>
      <c r="C38" s="100">
        <v>3796.497018</v>
      </c>
      <c r="D38" s="100">
        <v>456.65529973999969</v>
      </c>
      <c r="E38" s="100">
        <v>0</v>
      </c>
      <c r="F38" s="113"/>
      <c r="G38" s="44"/>
    </row>
    <row r="39" spans="2:7">
      <c r="B39" s="39" t="s">
        <v>243</v>
      </c>
      <c r="C39" s="100">
        <v>21153.243182999999</v>
      </c>
      <c r="D39" s="100">
        <v>18162.41724776</v>
      </c>
      <c r="E39" s="100">
        <v>3589.68908861</v>
      </c>
      <c r="F39" s="113"/>
      <c r="G39" s="44"/>
    </row>
    <row r="40" spans="2:7">
      <c r="B40" s="38" t="s">
        <v>244</v>
      </c>
      <c r="C40" s="88">
        <f>SUM(C41:C48)</f>
        <v>421454.54419399996</v>
      </c>
      <c r="D40" s="88">
        <f>SUM(D41:D48)</f>
        <v>438522.22597699007</v>
      </c>
      <c r="E40" s="88">
        <f>SUM(E41:E48)</f>
        <v>344576.22181416</v>
      </c>
      <c r="F40" s="113"/>
      <c r="G40" s="44"/>
    </row>
    <row r="41" spans="2:7">
      <c r="B41" s="39" t="s">
        <v>245</v>
      </c>
      <c r="C41" s="100">
        <v>129385.26615700001</v>
      </c>
      <c r="D41" s="100">
        <v>132761.25508931006</v>
      </c>
      <c r="E41" s="100">
        <v>96005.219686510012</v>
      </c>
      <c r="F41" s="113"/>
      <c r="G41" s="44"/>
    </row>
    <row r="42" spans="2:7">
      <c r="B42" s="39" t="s">
        <v>246</v>
      </c>
      <c r="C42" s="100">
        <v>134410.63218399999</v>
      </c>
      <c r="D42" s="100">
        <v>135794.30398607999</v>
      </c>
      <c r="E42" s="100">
        <v>106393.19276678002</v>
      </c>
      <c r="F42" s="113"/>
      <c r="G42" s="44"/>
    </row>
    <row r="43" spans="2:7">
      <c r="B43" s="39" t="s">
        <v>247</v>
      </c>
      <c r="C43" s="100">
        <v>13214.850527000001</v>
      </c>
      <c r="D43" s="100">
        <v>14984.17423647</v>
      </c>
      <c r="E43" s="100">
        <v>11723.241394949997</v>
      </c>
      <c r="F43" s="113"/>
      <c r="G43" s="44"/>
    </row>
    <row r="44" spans="2:7">
      <c r="B44" s="39" t="s">
        <v>248</v>
      </c>
      <c r="C44" s="100">
        <v>79691.515497999993</v>
      </c>
      <c r="D44" s="100">
        <v>87117.871843999994</v>
      </c>
      <c r="E44" s="100">
        <v>73933.977844400011</v>
      </c>
      <c r="F44" s="113"/>
      <c r="G44" s="44"/>
    </row>
    <row r="45" spans="2:7">
      <c r="B45" s="39" t="s">
        <v>249</v>
      </c>
      <c r="C45" s="100">
        <v>28740.249376</v>
      </c>
      <c r="D45" s="100">
        <v>29795.212954999999</v>
      </c>
      <c r="E45" s="100">
        <v>28479.923239759999</v>
      </c>
      <c r="F45" s="113"/>
      <c r="G45" s="44"/>
    </row>
    <row r="46" spans="2:7">
      <c r="B46" s="39" t="s">
        <v>250</v>
      </c>
      <c r="C46" s="86">
        <v>20010.099999999999</v>
      </c>
      <c r="D46" s="86">
        <v>16951.594865999999</v>
      </c>
      <c r="E46" s="100">
        <v>11141.945971749998</v>
      </c>
      <c r="F46" s="113"/>
      <c r="G46" s="44"/>
    </row>
    <row r="47" spans="2:7">
      <c r="B47" s="39" t="s">
        <v>251</v>
      </c>
      <c r="C47" s="86">
        <v>751.52865299999996</v>
      </c>
      <c r="D47" s="86">
        <v>1239.5972385600001</v>
      </c>
      <c r="E47" s="100">
        <v>509.67306589999998</v>
      </c>
      <c r="F47" s="113"/>
      <c r="G47" s="44"/>
    </row>
    <row r="48" spans="2:7">
      <c r="B48" s="39" t="s">
        <v>252</v>
      </c>
      <c r="C48" s="100">
        <v>15250.401798999999</v>
      </c>
      <c r="D48" s="100">
        <v>19878.215761569998</v>
      </c>
      <c r="E48" s="100">
        <v>16389.047844110002</v>
      </c>
      <c r="F48" s="113"/>
      <c r="G48" s="44"/>
    </row>
    <row r="49" spans="2:7">
      <c r="B49" s="38" t="s">
        <v>253</v>
      </c>
      <c r="C49" s="88">
        <f>SUM(C50:C55)</f>
        <v>56567.336180999999</v>
      </c>
      <c r="D49" s="88">
        <f>SUM(D50:D55)</f>
        <v>69109.187633440015</v>
      </c>
      <c r="E49" s="88">
        <f>SUM(E50:E55)</f>
        <v>48426.518905009994</v>
      </c>
      <c r="F49" s="113"/>
      <c r="G49" s="44"/>
    </row>
    <row r="50" spans="2:7">
      <c r="B50" s="39" t="s">
        <v>254</v>
      </c>
      <c r="C50" s="100">
        <v>921.831819</v>
      </c>
      <c r="D50" s="100">
        <v>1154.44578604</v>
      </c>
      <c r="E50" s="100">
        <v>837.54983487000015</v>
      </c>
      <c r="F50" s="113"/>
      <c r="G50" s="44"/>
    </row>
    <row r="51" spans="2:7">
      <c r="B51" s="39" t="s">
        <v>255</v>
      </c>
      <c r="C51" s="100">
        <v>8720.2259680000006</v>
      </c>
      <c r="D51" s="100">
        <v>14029.383895170002</v>
      </c>
      <c r="E51" s="100">
        <v>8513.3230143300007</v>
      </c>
      <c r="F51" s="113"/>
      <c r="G51" s="44"/>
    </row>
    <row r="52" spans="2:7">
      <c r="B52" s="39" t="s">
        <v>256</v>
      </c>
      <c r="C52" s="100">
        <v>8766.1003440000004</v>
      </c>
      <c r="D52" s="100">
        <v>10156.98274859</v>
      </c>
      <c r="E52" s="100">
        <v>8247.9041873899969</v>
      </c>
      <c r="F52" s="113"/>
      <c r="G52" s="44"/>
    </row>
    <row r="53" spans="2:7">
      <c r="B53" s="39" t="s">
        <v>257</v>
      </c>
      <c r="C53" s="100">
        <v>37635.728049999998</v>
      </c>
      <c r="D53" s="100">
        <v>42751.380350569998</v>
      </c>
      <c r="E53" s="100">
        <v>29811.197015629994</v>
      </c>
      <c r="F53" s="113"/>
      <c r="G53" s="44"/>
    </row>
    <row r="54" spans="2:7">
      <c r="B54" s="39" t="s">
        <v>258</v>
      </c>
      <c r="C54" s="100">
        <v>500</v>
      </c>
      <c r="D54" s="100">
        <v>751.83291399999996</v>
      </c>
      <c r="E54" s="100">
        <v>751.83291399999996</v>
      </c>
      <c r="F54" s="113"/>
      <c r="G54" s="44"/>
    </row>
    <row r="55" spans="2:7">
      <c r="B55" s="39" t="s">
        <v>259</v>
      </c>
      <c r="C55" s="100">
        <v>23.45</v>
      </c>
      <c r="D55" s="100">
        <v>265.16193907000002</v>
      </c>
      <c r="E55" s="100">
        <v>264.71193878999998</v>
      </c>
      <c r="F55" s="113"/>
      <c r="G55" s="44"/>
    </row>
    <row r="56" spans="2:7">
      <c r="B56" s="38" t="s">
        <v>260</v>
      </c>
      <c r="C56" s="88">
        <f>SUM(C57:C65)</f>
        <v>26903.259270000002</v>
      </c>
      <c r="D56" s="88">
        <f>SUM(D57:D65)</f>
        <v>35968.161765680001</v>
      </c>
      <c r="E56" s="88">
        <f>SUM(E57:E65)</f>
        <v>13829.742275810002</v>
      </c>
      <c r="F56" s="113"/>
      <c r="G56" s="44"/>
    </row>
    <row r="57" spans="2:7">
      <c r="B57" s="39" t="s">
        <v>261</v>
      </c>
      <c r="C57" s="100">
        <v>5925.0766880000001</v>
      </c>
      <c r="D57" s="100">
        <v>7806.50376108</v>
      </c>
      <c r="E57" s="100">
        <v>3618.8455602200006</v>
      </c>
      <c r="F57" s="113"/>
      <c r="G57" s="44"/>
    </row>
    <row r="58" spans="2:7">
      <c r="B58" s="39" t="s">
        <v>262</v>
      </c>
      <c r="C58" s="100">
        <v>748.19675299999994</v>
      </c>
      <c r="D58" s="100">
        <v>1762.4459550399993</v>
      </c>
      <c r="E58" s="100">
        <v>712.29901290999999</v>
      </c>
      <c r="F58" s="113"/>
      <c r="G58" s="44"/>
    </row>
    <row r="59" spans="2:7">
      <c r="B59" s="39" t="s">
        <v>263</v>
      </c>
      <c r="C59" s="100">
        <v>1201.148297</v>
      </c>
      <c r="D59" s="100">
        <v>1793.1521296399999</v>
      </c>
      <c r="E59" s="100">
        <v>1312.6015857800001</v>
      </c>
      <c r="F59" s="113"/>
      <c r="G59" s="44"/>
    </row>
    <row r="60" spans="2:7">
      <c r="B60" s="39" t="s">
        <v>264</v>
      </c>
      <c r="C60" s="100">
        <v>5692.0746920000001</v>
      </c>
      <c r="D60" s="100">
        <v>9949.421395360001</v>
      </c>
      <c r="E60" s="100">
        <v>2921.8279022600004</v>
      </c>
      <c r="F60" s="113"/>
      <c r="G60" s="44"/>
    </row>
    <row r="61" spans="2:7">
      <c r="B61" s="39" t="s">
        <v>265</v>
      </c>
      <c r="C61" s="100">
        <v>7512.7650709999998</v>
      </c>
      <c r="D61" s="100">
        <v>6758.1471827899986</v>
      </c>
      <c r="E61" s="100">
        <v>1032.00975288</v>
      </c>
      <c r="F61" s="113"/>
      <c r="G61" s="44"/>
    </row>
    <row r="62" spans="2:7">
      <c r="B62" s="39" t="s">
        <v>266</v>
      </c>
      <c r="C62" s="100">
        <v>922.87228800000003</v>
      </c>
      <c r="D62" s="100">
        <v>680.96728626999982</v>
      </c>
      <c r="E62" s="100">
        <v>149.87415834000001</v>
      </c>
      <c r="F62" s="113"/>
      <c r="G62" s="44"/>
    </row>
    <row r="63" spans="2:7">
      <c r="B63" s="39" t="s">
        <v>267</v>
      </c>
      <c r="C63" s="100">
        <v>616.45320200000003</v>
      </c>
      <c r="D63" s="100">
        <v>959.16324699000006</v>
      </c>
      <c r="E63" s="100">
        <v>315.63340065</v>
      </c>
      <c r="F63" s="113"/>
      <c r="G63" s="44"/>
    </row>
    <row r="64" spans="2:7">
      <c r="B64" s="39" t="s">
        <v>268</v>
      </c>
      <c r="C64" s="100">
        <v>695.375811</v>
      </c>
      <c r="D64" s="100">
        <v>1112.3848782699999</v>
      </c>
      <c r="E64" s="100">
        <v>202.94747039000001</v>
      </c>
      <c r="F64" s="113"/>
      <c r="G64" s="44"/>
    </row>
    <row r="65" spans="2:7">
      <c r="B65" s="39" t="s">
        <v>269</v>
      </c>
      <c r="C65" s="100">
        <v>3589.296468</v>
      </c>
      <c r="D65" s="100">
        <v>5145.9759302399998</v>
      </c>
      <c r="E65" s="100">
        <v>3563.7034323800003</v>
      </c>
      <c r="F65" s="113"/>
      <c r="G65" s="44"/>
    </row>
    <row r="66" spans="2:7">
      <c r="B66" s="38" t="s">
        <v>270</v>
      </c>
      <c r="C66" s="88">
        <f>SUM(C67:C70)</f>
        <v>63988.05030699999</v>
      </c>
      <c r="D66" s="88">
        <f>SUM(D67:D70)</f>
        <v>86547.163441900004</v>
      </c>
      <c r="E66" s="88">
        <f>SUM(E67:E70)</f>
        <v>45756.205127530004</v>
      </c>
      <c r="F66" s="113"/>
      <c r="G66" s="44"/>
    </row>
    <row r="67" spans="2:7">
      <c r="B67" s="39" t="s">
        <v>271</v>
      </c>
      <c r="C67" s="100">
        <v>32237.772959999998</v>
      </c>
      <c r="D67" s="100">
        <v>37085.338312399996</v>
      </c>
      <c r="E67" s="100">
        <v>19029.871706249996</v>
      </c>
      <c r="F67" s="113"/>
      <c r="G67" s="44"/>
    </row>
    <row r="68" spans="2:7">
      <c r="B68" s="39" t="s">
        <v>272</v>
      </c>
      <c r="C68" s="100">
        <v>30303.939823000001</v>
      </c>
      <c r="D68" s="100">
        <v>49300.335589499999</v>
      </c>
      <c r="E68" s="100">
        <v>26726.333421280004</v>
      </c>
      <c r="F68" s="113"/>
      <c r="G68" s="44"/>
    </row>
    <row r="69" spans="2:7">
      <c r="B69" s="39" t="s">
        <v>273</v>
      </c>
      <c r="C69" s="100">
        <v>5.3248999999999998E-2</v>
      </c>
      <c r="D69" s="100">
        <v>5.3248999999999998E-2</v>
      </c>
      <c r="E69" s="100">
        <v>0</v>
      </c>
      <c r="F69" s="113"/>
      <c r="G69" s="44"/>
    </row>
    <row r="70" spans="2:7">
      <c r="B70" s="39" t="s">
        <v>274</v>
      </c>
      <c r="C70" s="100">
        <v>1446.284275</v>
      </c>
      <c r="D70" s="100">
        <v>161.43629099999976</v>
      </c>
      <c r="E70" s="100">
        <v>0</v>
      </c>
      <c r="F70" s="113"/>
      <c r="G70" s="44"/>
    </row>
    <row r="71" spans="2:7">
      <c r="B71" s="38" t="s">
        <v>275</v>
      </c>
      <c r="C71" s="88">
        <f>SUM(C72:C75)</f>
        <v>225620.946933</v>
      </c>
      <c r="D71" s="88">
        <f>SUM(D72:D75)</f>
        <v>222789.37752759</v>
      </c>
      <c r="E71" s="88">
        <f>SUM(E72:E75)</f>
        <v>173247.23137861001</v>
      </c>
      <c r="F71" s="113"/>
      <c r="G71" s="44"/>
    </row>
    <row r="72" spans="2:7">
      <c r="B72" s="39" t="s">
        <v>276</v>
      </c>
      <c r="C72" s="100">
        <v>91749.802987000003</v>
      </c>
      <c r="D72" s="100">
        <v>93428.948915999994</v>
      </c>
      <c r="E72" s="100">
        <v>65657.939970949999</v>
      </c>
      <c r="F72" s="113"/>
      <c r="G72" s="44"/>
    </row>
    <row r="73" spans="2:7">
      <c r="B73" s="39" t="s">
        <v>277</v>
      </c>
      <c r="C73" s="100">
        <v>132147.452964</v>
      </c>
      <c r="D73" s="100">
        <v>128217.777619</v>
      </c>
      <c r="E73" s="100">
        <v>106709.61628103</v>
      </c>
      <c r="F73" s="113"/>
      <c r="G73" s="44"/>
    </row>
    <row r="74" spans="2:7">
      <c r="B74" s="39" t="s">
        <v>278</v>
      </c>
      <c r="C74" s="100">
        <v>1723.6909820000001</v>
      </c>
      <c r="D74" s="100">
        <v>1140.461822</v>
      </c>
      <c r="E74" s="100">
        <v>877.98818222</v>
      </c>
      <c r="F74" s="113"/>
      <c r="G74" s="44"/>
    </row>
    <row r="75" spans="2:7">
      <c r="B75" s="39" t="s">
        <v>1415</v>
      </c>
      <c r="C75" s="86">
        <v>0</v>
      </c>
      <c r="D75" s="86">
        <v>2.1891705899999998</v>
      </c>
      <c r="E75" s="86">
        <v>1.6869444099999999</v>
      </c>
      <c r="F75" s="113"/>
      <c r="G75" s="44"/>
    </row>
    <row r="76" spans="2:7">
      <c r="B76" s="22" t="s">
        <v>43</v>
      </c>
      <c r="C76" s="19">
        <f>C77+C79+C81</f>
        <v>155685.24233000001</v>
      </c>
      <c r="D76" s="19">
        <f>D77+D79+D81</f>
        <v>111230.34475599999</v>
      </c>
      <c r="E76" s="19">
        <f>E77+E79+E81</f>
        <v>78331.567967319992</v>
      </c>
      <c r="F76" s="113"/>
      <c r="G76" s="44"/>
    </row>
    <row r="77" spans="2:7">
      <c r="B77" s="38" t="s">
        <v>279</v>
      </c>
      <c r="C77" s="35">
        <f>C78</f>
        <v>7242.0262359999997</v>
      </c>
      <c r="D77" s="35">
        <f>D78</f>
        <v>6077.0786399999997</v>
      </c>
      <c r="E77" s="35">
        <f>E78</f>
        <v>5440.3520519200001</v>
      </c>
      <c r="F77" s="113"/>
      <c r="G77" s="44"/>
    </row>
    <row r="78" spans="2:7">
      <c r="B78" s="39" t="s">
        <v>280</v>
      </c>
      <c r="C78" s="36">
        <v>7242.0262359999997</v>
      </c>
      <c r="D78" s="36">
        <v>6077.0786399999997</v>
      </c>
      <c r="E78" s="36">
        <v>5440.3520519200001</v>
      </c>
      <c r="F78" s="113"/>
      <c r="G78" s="44"/>
    </row>
    <row r="79" spans="2:7">
      <c r="B79" s="38" t="s">
        <v>281</v>
      </c>
      <c r="C79" s="35">
        <f>C80</f>
        <v>148443.216094</v>
      </c>
      <c r="D79" s="35">
        <f>D80</f>
        <v>103614.815821</v>
      </c>
      <c r="E79" s="35">
        <f>E80</f>
        <v>71352.76562097999</v>
      </c>
      <c r="F79" s="113"/>
      <c r="G79" s="44"/>
    </row>
    <row r="80" spans="2:7">
      <c r="B80" s="39" t="s">
        <v>282</v>
      </c>
      <c r="C80" s="36">
        <v>148443.216094</v>
      </c>
      <c r="D80" s="36">
        <v>103614.815821</v>
      </c>
      <c r="E80" s="36">
        <v>71352.76562097999</v>
      </c>
      <c r="F80" s="113"/>
      <c r="G80" s="44"/>
    </row>
    <row r="81" spans="2:7">
      <c r="B81" s="38" t="s">
        <v>2942</v>
      </c>
      <c r="C81" s="87">
        <v>0</v>
      </c>
      <c r="D81" s="35">
        <f>D82</f>
        <v>1538.4502950000001</v>
      </c>
      <c r="E81" s="87">
        <f>E82</f>
        <v>1538.4502944200001</v>
      </c>
      <c r="F81" s="113"/>
      <c r="G81" s="44"/>
    </row>
    <row r="82" spans="2:7">
      <c r="B82" s="39" t="s">
        <v>2943</v>
      </c>
      <c r="C82" s="86">
        <v>0</v>
      </c>
      <c r="D82" s="86">
        <v>1538.4502950000001</v>
      </c>
      <c r="E82" s="86">
        <v>1538.4502944200001</v>
      </c>
      <c r="F82" s="113"/>
      <c r="G82" s="44"/>
    </row>
    <row r="83" spans="2:7">
      <c r="B83" s="34" t="s">
        <v>46</v>
      </c>
      <c r="C83" s="30">
        <f>C13+C76</f>
        <v>1403263.3381549998</v>
      </c>
      <c r="D83" s="30">
        <f>D13+D76</f>
        <v>1428247.94553468</v>
      </c>
      <c r="E83" s="30">
        <f>E13+E76</f>
        <v>1002062.99263688</v>
      </c>
      <c r="F83" s="113"/>
    </row>
    <row r="84" spans="2:7">
      <c r="B84" s="15" t="s">
        <v>27</v>
      </c>
      <c r="C84" s="15"/>
      <c r="D84" s="15"/>
      <c r="E84" s="15"/>
      <c r="F84" s="113"/>
    </row>
    <row r="85" spans="2:7" ht="38.450000000000003" customHeight="1">
      <c r="B85" s="125" t="s">
        <v>3121</v>
      </c>
      <c r="C85" s="125"/>
      <c r="D85" s="125"/>
      <c r="E85" s="125"/>
      <c r="F85" s="113"/>
    </row>
    <row r="86" spans="2:7" ht="15" customHeight="1">
      <c r="B86" s="15" t="s">
        <v>47</v>
      </c>
      <c r="C86" s="15"/>
      <c r="D86" s="15"/>
      <c r="E86" s="15"/>
      <c r="F86" s="113"/>
    </row>
    <row r="87" spans="2:7" ht="27" customHeight="1">
      <c r="B87" s="125" t="s">
        <v>3137</v>
      </c>
      <c r="C87" s="125"/>
      <c r="D87" s="125"/>
      <c r="E87" s="125"/>
    </row>
    <row r="88" spans="2:7" ht="27" customHeight="1">
      <c r="B88" s="125"/>
      <c r="C88" s="125"/>
      <c r="D88" s="125"/>
      <c r="E88" s="125"/>
    </row>
    <row r="89" spans="2:7">
      <c r="B89" s="9"/>
      <c r="C89" s="10"/>
      <c r="D89" s="10"/>
      <c r="E89" s="10"/>
    </row>
    <row r="90" spans="2:7">
      <c r="B90" s="9"/>
      <c r="C90" s="10"/>
      <c r="D90" s="10"/>
      <c r="E90" s="10"/>
    </row>
    <row r="91" spans="2:7">
      <c r="B91" s="47"/>
      <c r="C91" s="47"/>
      <c r="D91" s="47"/>
      <c r="E91" s="10"/>
    </row>
    <row r="92" spans="2:7">
      <c r="B92" s="47"/>
      <c r="C92" s="47"/>
      <c r="D92" s="47"/>
      <c r="E92" s="10"/>
    </row>
    <row r="93" spans="2:7">
      <c r="B93" s="47"/>
      <c r="C93" s="47"/>
      <c r="D93" s="47"/>
      <c r="E93" s="10"/>
    </row>
    <row r="94" spans="2:7">
      <c r="B94" s="47"/>
      <c r="C94" s="47"/>
      <c r="D94" s="47"/>
      <c r="E94" s="10"/>
    </row>
    <row r="95" spans="2:7">
      <c r="B95" s="9"/>
      <c r="C95" s="10"/>
      <c r="D95" s="10"/>
      <c r="E95" s="10"/>
    </row>
    <row r="96" spans="2:7">
      <c r="B96" s="9"/>
      <c r="C96" s="10"/>
      <c r="D96" s="10"/>
      <c r="E96" s="10"/>
    </row>
    <row r="97" spans="2:5">
      <c r="C97" s="10"/>
      <c r="D97" s="10"/>
      <c r="E97" s="10"/>
    </row>
    <row r="98" spans="2:5">
      <c r="B98" s="13"/>
      <c r="C98" s="10"/>
      <c r="D98" s="10"/>
      <c r="E98" s="10"/>
    </row>
    <row r="99" spans="2:5">
      <c r="B99" s="14"/>
      <c r="C99" s="10"/>
      <c r="D99" s="10"/>
      <c r="E99" s="10"/>
    </row>
    <row r="100" spans="2:5">
      <c r="C100" s="10"/>
      <c r="D100" s="10"/>
      <c r="E100" s="10"/>
    </row>
    <row r="101" spans="2:5">
      <c r="B101" s="9"/>
      <c r="C101" s="10"/>
      <c r="D101" s="10"/>
      <c r="E101" s="10"/>
    </row>
    <row r="102" spans="2:5">
      <c r="B102" s="9"/>
      <c r="C102" s="10"/>
      <c r="D102" s="10"/>
      <c r="E102" s="10"/>
    </row>
    <row r="103" spans="2:5">
      <c r="B103" s="9"/>
      <c r="C103" s="10"/>
      <c r="D103" s="10"/>
      <c r="E103" s="10"/>
    </row>
    <row r="104" spans="2:5">
      <c r="B104" s="9"/>
      <c r="C104" s="10"/>
      <c r="D104" s="10"/>
      <c r="E104" s="10"/>
    </row>
    <row r="105" spans="2:5">
      <c r="B105" s="9"/>
      <c r="C105" s="41"/>
      <c r="D105" s="41"/>
      <c r="E105" s="41"/>
    </row>
    <row r="106" spans="2:5">
      <c r="B106" s="41"/>
      <c r="C106" s="41"/>
      <c r="D106" s="41"/>
      <c r="E106" s="41"/>
    </row>
    <row r="107" spans="2:5">
      <c r="B107" s="41"/>
    </row>
  </sheetData>
  <mergeCells count="11">
    <mergeCell ref="B87:E88"/>
    <mergeCell ref="A1:F1"/>
    <mergeCell ref="A2:F2"/>
    <mergeCell ref="A3:F3"/>
    <mergeCell ref="B11:B12"/>
    <mergeCell ref="B85:E85"/>
    <mergeCell ref="E11:E12"/>
    <mergeCell ref="A5:G5"/>
    <mergeCell ref="A6:F6"/>
    <mergeCell ref="A7:F7"/>
    <mergeCell ref="A8:F8"/>
  </mergeCells>
  <pageMargins left="0.7" right="0.7" top="0.75" bottom="0.75" header="0.3" footer="0.3"/>
  <pageSetup orientation="portrait" r:id="rId1"/>
  <ignoredErrors>
    <ignoredError sqref="C20 E30 E20 E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65"/>
  <sheetViews>
    <sheetView showGridLines="0" topLeftCell="A3143" zoomScale="91" zoomScaleNormal="91" workbookViewId="0">
      <selection activeCell="B3164" sqref="B3164:E3165"/>
    </sheetView>
  </sheetViews>
  <sheetFormatPr baseColWidth="10" defaultColWidth="11.42578125" defaultRowHeight="15"/>
  <cols>
    <col min="1" max="1" width="17.140625" customWidth="1"/>
    <col min="2" max="2" width="116.140625" customWidth="1"/>
    <col min="3" max="3" width="19.42578125" customWidth="1"/>
    <col min="4" max="4" width="15.42578125" bestFit="1" customWidth="1"/>
    <col min="5" max="6" width="11.85546875" bestFit="1" customWidth="1"/>
  </cols>
  <sheetData>
    <row r="1" spans="1:6" ht="28.5" customHeight="1">
      <c r="A1" s="127" t="s">
        <v>0</v>
      </c>
      <c r="B1" s="127"/>
      <c r="C1" s="127"/>
      <c r="D1" s="127"/>
      <c r="E1" s="127"/>
    </row>
    <row r="2" spans="1:6" ht="21" customHeight="1">
      <c r="A2" s="128" t="s">
        <v>1</v>
      </c>
      <c r="B2" s="128"/>
      <c r="C2" s="128"/>
      <c r="D2" s="128"/>
      <c r="E2" s="128"/>
    </row>
    <row r="3" spans="1:6" ht="15" customHeight="1">
      <c r="A3" s="135" t="s">
        <v>2</v>
      </c>
      <c r="B3" s="135"/>
      <c r="C3" s="135"/>
      <c r="D3" s="135"/>
      <c r="E3" s="135"/>
    </row>
    <row r="5" spans="1:6" ht="18.75" customHeight="1">
      <c r="A5" s="137" t="s">
        <v>30</v>
      </c>
      <c r="B5" s="137"/>
      <c r="C5" s="137"/>
      <c r="D5" s="137"/>
      <c r="E5" s="137"/>
      <c r="F5" s="137"/>
    </row>
    <row r="6" spans="1:6" ht="18.75">
      <c r="A6" s="136" t="s">
        <v>283</v>
      </c>
      <c r="B6" s="136"/>
      <c r="C6" s="136"/>
      <c r="D6" s="136"/>
      <c r="E6" s="136"/>
    </row>
    <row r="7" spans="1:6" ht="18.75">
      <c r="A7" s="131" t="s">
        <v>3123</v>
      </c>
      <c r="B7" s="131"/>
      <c r="C7" s="131"/>
      <c r="D7" s="131"/>
      <c r="E7" s="131"/>
      <c r="F7" s="89"/>
    </row>
    <row r="8" spans="1:6" ht="15.75">
      <c r="A8" s="139" t="s">
        <v>5</v>
      </c>
      <c r="B8" s="139"/>
      <c r="C8" s="139"/>
      <c r="D8" s="139"/>
      <c r="E8" s="139"/>
    </row>
    <row r="11" spans="1:6">
      <c r="B11" s="141" t="s">
        <v>6</v>
      </c>
      <c r="C11" s="105" t="s">
        <v>7</v>
      </c>
      <c r="D11" s="53" t="s">
        <v>3124</v>
      </c>
      <c r="E11" s="142" t="s">
        <v>8</v>
      </c>
    </row>
    <row r="12" spans="1:6" ht="25.5" customHeight="1">
      <c r="B12" s="141"/>
      <c r="C12" s="112" t="s">
        <v>9</v>
      </c>
      <c r="D12" s="53" t="s">
        <v>3125</v>
      </c>
      <c r="E12" s="142"/>
    </row>
    <row r="13" spans="1:6" ht="14.45" customHeight="1">
      <c r="B13" s="111" t="s">
        <v>284</v>
      </c>
      <c r="C13" s="109">
        <v>1247578095825</v>
      </c>
      <c r="D13" s="109">
        <v>1317017600778.6709</v>
      </c>
      <c r="E13" s="109">
        <v>923731424669.55969</v>
      </c>
    </row>
    <row r="14" spans="1:6">
      <c r="B14" s="110" t="s">
        <v>285</v>
      </c>
      <c r="C14" s="108">
        <v>1184317494550</v>
      </c>
      <c r="D14" s="108">
        <v>1220381489658.8501</v>
      </c>
      <c r="E14" s="108">
        <v>869195469746.65881</v>
      </c>
    </row>
    <row r="15" spans="1:6">
      <c r="B15" s="59" t="s">
        <v>2909</v>
      </c>
      <c r="C15" s="93">
        <v>257751021682</v>
      </c>
      <c r="D15" s="93">
        <v>256552882018</v>
      </c>
      <c r="E15" s="93">
        <v>202393040039.91998</v>
      </c>
    </row>
    <row r="16" spans="1:6">
      <c r="B16" s="117" t="s">
        <v>287</v>
      </c>
      <c r="C16" s="114">
        <v>85987428672</v>
      </c>
      <c r="D16" s="114">
        <v>86581031749</v>
      </c>
      <c r="E16" s="114">
        <v>56686030843.419983</v>
      </c>
    </row>
    <row r="17" spans="2:5">
      <c r="B17" s="118" t="s">
        <v>288</v>
      </c>
      <c r="C17" s="93">
        <v>85987428672</v>
      </c>
      <c r="D17" s="93">
        <v>86581031749</v>
      </c>
      <c r="E17" s="93">
        <v>56686030843.419983</v>
      </c>
    </row>
    <row r="18" spans="2:5">
      <c r="B18" s="117" t="s">
        <v>289</v>
      </c>
      <c r="C18" s="114">
        <v>45063446338</v>
      </c>
      <c r="D18" s="114">
        <v>45063446338</v>
      </c>
      <c r="E18" s="114">
        <v>42498607331.619995</v>
      </c>
    </row>
    <row r="19" spans="2:5">
      <c r="B19" s="118" t="s">
        <v>288</v>
      </c>
      <c r="C19" s="93">
        <v>45063446338</v>
      </c>
      <c r="D19" s="93">
        <v>45063446338</v>
      </c>
      <c r="E19" s="93">
        <v>42498607331.619995</v>
      </c>
    </row>
    <row r="20" spans="2:5">
      <c r="B20" s="117" t="s">
        <v>304</v>
      </c>
      <c r="C20" s="114">
        <v>50030000000</v>
      </c>
      <c r="D20" s="114">
        <v>50028199275</v>
      </c>
      <c r="E20" s="114">
        <v>38166000987.879997</v>
      </c>
    </row>
    <row r="21" spans="2:5">
      <c r="B21" s="118" t="s">
        <v>288</v>
      </c>
      <c r="C21" s="93">
        <v>50030000000</v>
      </c>
      <c r="D21" s="93">
        <v>50028199275</v>
      </c>
      <c r="E21" s="93">
        <v>38166000987.879997</v>
      </c>
    </row>
    <row r="22" spans="2:5">
      <c r="B22" s="117" t="s">
        <v>290</v>
      </c>
      <c r="C22" s="114">
        <v>76670146672</v>
      </c>
      <c r="D22" s="114">
        <v>74880204656</v>
      </c>
      <c r="E22" s="114">
        <v>65042400877.000008</v>
      </c>
    </row>
    <row r="23" spans="2:5">
      <c r="B23" s="118" t="s">
        <v>288</v>
      </c>
      <c r="C23" s="93">
        <v>76670146672</v>
      </c>
      <c r="D23" s="93">
        <v>74880204656</v>
      </c>
      <c r="E23" s="93">
        <v>65042400877.000008</v>
      </c>
    </row>
    <row r="24" spans="2:5">
      <c r="B24" s="59" t="s">
        <v>286</v>
      </c>
      <c r="C24" s="93">
        <v>17821961711</v>
      </c>
      <c r="D24" s="93">
        <v>19958221886.34</v>
      </c>
      <c r="E24" s="93">
        <v>12071588433.000006</v>
      </c>
    </row>
    <row r="25" spans="2:5">
      <c r="B25" s="117" t="s">
        <v>287</v>
      </c>
      <c r="C25" s="114">
        <v>16941754681</v>
      </c>
      <c r="D25" s="114">
        <v>18983003709.900002</v>
      </c>
      <c r="E25" s="114">
        <v>11888661476.250006</v>
      </c>
    </row>
    <row r="26" spans="2:5">
      <c r="B26" s="118" t="s">
        <v>288</v>
      </c>
      <c r="C26" s="93">
        <v>16941754681</v>
      </c>
      <c r="D26" s="93">
        <v>18983003709.900002</v>
      </c>
      <c r="E26" s="93">
        <v>11888661476.250006</v>
      </c>
    </row>
    <row r="27" spans="2:5">
      <c r="B27" s="117" t="s">
        <v>289</v>
      </c>
      <c r="C27" s="114">
        <v>755207030</v>
      </c>
      <c r="D27" s="114">
        <v>754507030</v>
      </c>
      <c r="E27" s="114">
        <v>153658620.76000002</v>
      </c>
    </row>
    <row r="28" spans="2:5">
      <c r="B28" s="118" t="s">
        <v>288</v>
      </c>
      <c r="C28" s="93">
        <v>755207030</v>
      </c>
      <c r="D28" s="93">
        <v>754507030</v>
      </c>
      <c r="E28" s="93">
        <v>153658620.76000002</v>
      </c>
    </row>
    <row r="29" spans="2:5">
      <c r="B29" s="117" t="s">
        <v>291</v>
      </c>
      <c r="C29" s="114">
        <v>125000000</v>
      </c>
      <c r="D29" s="114">
        <v>220711146.44000003</v>
      </c>
      <c r="E29" s="114">
        <v>29268335.989999998</v>
      </c>
    </row>
    <row r="30" spans="2:5">
      <c r="B30" s="118" t="s">
        <v>288</v>
      </c>
      <c r="C30" s="93">
        <v>125000000</v>
      </c>
      <c r="D30" s="93">
        <v>220711146.44000003</v>
      </c>
      <c r="E30" s="93">
        <v>29268335.989999998</v>
      </c>
    </row>
    <row r="31" spans="2:5">
      <c r="B31" s="59" t="s">
        <v>292</v>
      </c>
      <c r="C31" s="93">
        <v>11975000</v>
      </c>
      <c r="D31" s="93">
        <v>10608557.6</v>
      </c>
      <c r="E31" s="93">
        <v>7567609.9600000009</v>
      </c>
    </row>
    <row r="32" spans="2:5">
      <c r="B32" s="117" t="s">
        <v>287</v>
      </c>
      <c r="C32" s="114">
        <v>11975000</v>
      </c>
      <c r="D32" s="114">
        <v>10608557.6</v>
      </c>
      <c r="E32" s="114">
        <v>7567609.9600000009</v>
      </c>
    </row>
    <row r="33" spans="2:5">
      <c r="B33" s="118" t="s">
        <v>288</v>
      </c>
      <c r="C33" s="93">
        <v>11975000</v>
      </c>
      <c r="D33" s="93">
        <v>10608557.6</v>
      </c>
      <c r="E33" s="93">
        <v>7567609.9600000009</v>
      </c>
    </row>
    <row r="34" spans="2:5">
      <c r="B34" s="59" t="s">
        <v>293</v>
      </c>
      <c r="C34" s="93">
        <v>11925000</v>
      </c>
      <c r="D34" s="93">
        <v>10200838.800000001</v>
      </c>
      <c r="E34" s="93">
        <v>8264488.75</v>
      </c>
    </row>
    <row r="35" spans="2:5">
      <c r="B35" s="117" t="s">
        <v>287</v>
      </c>
      <c r="C35" s="114">
        <v>11925000</v>
      </c>
      <c r="D35" s="114">
        <v>10200838.800000001</v>
      </c>
      <c r="E35" s="114">
        <v>8264488.75</v>
      </c>
    </row>
    <row r="36" spans="2:5">
      <c r="B36" s="118" t="s">
        <v>288</v>
      </c>
      <c r="C36" s="93">
        <v>11925000</v>
      </c>
      <c r="D36" s="93">
        <v>10200838.800000001</v>
      </c>
      <c r="E36" s="93">
        <v>8264488.75</v>
      </c>
    </row>
    <row r="37" spans="2:5">
      <c r="B37" s="59" t="s">
        <v>294</v>
      </c>
      <c r="C37" s="93">
        <v>10450000</v>
      </c>
      <c r="D37" s="93">
        <v>12207521.24</v>
      </c>
      <c r="E37" s="93">
        <v>10155201.859999999</v>
      </c>
    </row>
    <row r="38" spans="2:5">
      <c r="B38" s="117" t="s">
        <v>287</v>
      </c>
      <c r="C38" s="114">
        <v>10450000</v>
      </c>
      <c r="D38" s="114">
        <v>12207521.24</v>
      </c>
      <c r="E38" s="114">
        <v>10155201.859999999</v>
      </c>
    </row>
    <row r="39" spans="2:5">
      <c r="B39" s="118" t="s">
        <v>288</v>
      </c>
      <c r="C39" s="93">
        <v>10450000</v>
      </c>
      <c r="D39" s="93">
        <v>12207521.24</v>
      </c>
      <c r="E39" s="93">
        <v>10155201.859999999</v>
      </c>
    </row>
    <row r="40" spans="2:5">
      <c r="B40" s="59" t="s">
        <v>295</v>
      </c>
      <c r="C40" s="93">
        <v>39474929</v>
      </c>
      <c r="D40" s="93">
        <v>39474929</v>
      </c>
      <c r="E40" s="93">
        <v>15465297.719999999</v>
      </c>
    </row>
    <row r="41" spans="2:5">
      <c r="B41" s="117" t="s">
        <v>287</v>
      </c>
      <c r="C41" s="114">
        <v>39474929</v>
      </c>
      <c r="D41" s="114">
        <v>39474929</v>
      </c>
      <c r="E41" s="114">
        <v>15465297.719999999</v>
      </c>
    </row>
    <row r="42" spans="2:5">
      <c r="B42" s="118" t="s">
        <v>288</v>
      </c>
      <c r="C42" s="93">
        <v>39474929</v>
      </c>
      <c r="D42" s="93">
        <v>39474929</v>
      </c>
      <c r="E42" s="93">
        <v>15465297.719999999</v>
      </c>
    </row>
    <row r="43" spans="2:5">
      <c r="B43" s="59" t="s">
        <v>296</v>
      </c>
      <c r="C43" s="93">
        <v>42199425</v>
      </c>
      <c r="D43" s="93">
        <v>42199425</v>
      </c>
      <c r="E43" s="93">
        <v>32425921.169999994</v>
      </c>
    </row>
    <row r="44" spans="2:5">
      <c r="B44" s="117" t="s">
        <v>287</v>
      </c>
      <c r="C44" s="114">
        <v>42199425</v>
      </c>
      <c r="D44" s="114">
        <v>42199425</v>
      </c>
      <c r="E44" s="114">
        <v>32425921.169999994</v>
      </c>
    </row>
    <row r="45" spans="2:5">
      <c r="B45" s="118" t="s">
        <v>288</v>
      </c>
      <c r="C45" s="93">
        <v>42199425</v>
      </c>
      <c r="D45" s="93">
        <v>42199425</v>
      </c>
      <c r="E45" s="93">
        <v>32425921.169999994</v>
      </c>
    </row>
    <row r="46" spans="2:5">
      <c r="B46" s="59" t="s">
        <v>297</v>
      </c>
      <c r="C46" s="93">
        <v>70924371</v>
      </c>
      <c r="D46" s="93">
        <v>71500371</v>
      </c>
      <c r="E46" s="93">
        <v>51564989.980000004</v>
      </c>
    </row>
    <row r="47" spans="2:5">
      <c r="B47" s="117" t="s">
        <v>287</v>
      </c>
      <c r="C47" s="114">
        <v>70924371</v>
      </c>
      <c r="D47" s="114">
        <v>71500371</v>
      </c>
      <c r="E47" s="114">
        <v>51564989.980000004</v>
      </c>
    </row>
    <row r="48" spans="2:5">
      <c r="B48" s="118" t="s">
        <v>288</v>
      </c>
      <c r="C48" s="93">
        <v>70924371</v>
      </c>
      <c r="D48" s="93">
        <v>71500371</v>
      </c>
      <c r="E48" s="93">
        <v>51564989.980000004</v>
      </c>
    </row>
    <row r="49" spans="2:5">
      <c r="B49" s="59" t="s">
        <v>298</v>
      </c>
      <c r="C49" s="93">
        <v>12305000</v>
      </c>
      <c r="D49" s="93">
        <v>10378573.09</v>
      </c>
      <c r="E49" s="93">
        <v>8484964.6900000013</v>
      </c>
    </row>
    <row r="50" spans="2:5">
      <c r="B50" s="117" t="s">
        <v>287</v>
      </c>
      <c r="C50" s="114">
        <v>12305000</v>
      </c>
      <c r="D50" s="114">
        <v>10378573.09</v>
      </c>
      <c r="E50" s="114">
        <v>8484964.6900000013</v>
      </c>
    </row>
    <row r="51" spans="2:5">
      <c r="B51" s="118" t="s">
        <v>288</v>
      </c>
      <c r="C51" s="93">
        <v>12305000</v>
      </c>
      <c r="D51" s="93">
        <v>10378573.09</v>
      </c>
      <c r="E51" s="93">
        <v>8484964.6900000013</v>
      </c>
    </row>
    <row r="52" spans="2:5">
      <c r="B52" s="59" t="s">
        <v>299</v>
      </c>
      <c r="C52" s="93">
        <v>41965961</v>
      </c>
      <c r="D52" s="93">
        <v>42143649.049999997</v>
      </c>
      <c r="E52" s="93">
        <v>34033875.269999996</v>
      </c>
    </row>
    <row r="53" spans="2:5">
      <c r="B53" s="117" t="s">
        <v>287</v>
      </c>
      <c r="C53" s="114">
        <v>41965961</v>
      </c>
      <c r="D53" s="114">
        <v>42143649.049999997</v>
      </c>
      <c r="E53" s="114">
        <v>34033875.269999996</v>
      </c>
    </row>
    <row r="54" spans="2:5">
      <c r="B54" s="118" t="s">
        <v>288</v>
      </c>
      <c r="C54" s="93">
        <v>41965961</v>
      </c>
      <c r="D54" s="93">
        <v>42143649.049999997</v>
      </c>
      <c r="E54" s="93">
        <v>34033875.269999996</v>
      </c>
    </row>
    <row r="55" spans="2:5">
      <c r="B55" s="59" t="s">
        <v>300</v>
      </c>
      <c r="C55" s="93">
        <v>11925000</v>
      </c>
      <c r="D55" s="93">
        <v>11960282.35</v>
      </c>
      <c r="E55" s="93">
        <v>9974500.3599999994</v>
      </c>
    </row>
    <row r="56" spans="2:5">
      <c r="B56" s="117" t="s">
        <v>287</v>
      </c>
      <c r="C56" s="114">
        <v>11925000</v>
      </c>
      <c r="D56" s="114">
        <v>11960282.35</v>
      </c>
      <c r="E56" s="114">
        <v>9974500.3599999994</v>
      </c>
    </row>
    <row r="57" spans="2:5">
      <c r="B57" s="118" t="s">
        <v>288</v>
      </c>
      <c r="C57" s="93">
        <v>11925000</v>
      </c>
      <c r="D57" s="93">
        <v>11960282.35</v>
      </c>
      <c r="E57" s="93">
        <v>9974500.3599999994</v>
      </c>
    </row>
    <row r="58" spans="2:5">
      <c r="B58" s="59" t="s">
        <v>301</v>
      </c>
      <c r="C58" s="93">
        <v>45679281</v>
      </c>
      <c r="D58" s="93">
        <v>46168281</v>
      </c>
      <c r="E58" s="93">
        <v>26291442.570000004</v>
      </c>
    </row>
    <row r="59" spans="2:5">
      <c r="B59" s="117" t="s">
        <v>287</v>
      </c>
      <c r="C59" s="114">
        <v>45679281</v>
      </c>
      <c r="D59" s="114">
        <v>46168281</v>
      </c>
      <c r="E59" s="114">
        <v>26291442.570000004</v>
      </c>
    </row>
    <row r="60" spans="2:5">
      <c r="B60" s="118" t="s">
        <v>288</v>
      </c>
      <c r="C60" s="93">
        <v>45679281</v>
      </c>
      <c r="D60" s="93">
        <v>46168281</v>
      </c>
      <c r="E60" s="93">
        <v>26291442.570000004</v>
      </c>
    </row>
    <row r="61" spans="2:5">
      <c r="B61" s="59" t="s">
        <v>302</v>
      </c>
      <c r="C61" s="93">
        <v>187883760</v>
      </c>
      <c r="D61" s="93">
        <v>189616633.94999999</v>
      </c>
      <c r="E61" s="93">
        <v>125840771.3</v>
      </c>
    </row>
    <row r="62" spans="2:5">
      <c r="B62" s="117" t="s">
        <v>287</v>
      </c>
      <c r="C62" s="114">
        <v>187883760</v>
      </c>
      <c r="D62" s="114">
        <v>189616633.94999999</v>
      </c>
      <c r="E62" s="114">
        <v>125840771.3</v>
      </c>
    </row>
    <row r="63" spans="2:5">
      <c r="B63" s="118" t="s">
        <v>288</v>
      </c>
      <c r="C63" s="93">
        <v>187883760</v>
      </c>
      <c r="D63" s="93">
        <v>189616633.94999999</v>
      </c>
      <c r="E63" s="93">
        <v>125840771.3</v>
      </c>
    </row>
    <row r="64" spans="2:5">
      <c r="B64" s="59" t="s">
        <v>303</v>
      </c>
      <c r="C64" s="93">
        <v>908257803430</v>
      </c>
      <c r="D64" s="93">
        <v>943383926692.43005</v>
      </c>
      <c r="E64" s="93">
        <v>654400772210.10889</v>
      </c>
    </row>
    <row r="65" spans="2:5">
      <c r="B65" s="117" t="s">
        <v>287</v>
      </c>
      <c r="C65" s="114">
        <v>775490563394</v>
      </c>
      <c r="D65" s="114">
        <v>809483479002.05005</v>
      </c>
      <c r="E65" s="114">
        <v>562895651476.4989</v>
      </c>
    </row>
    <row r="66" spans="2:5">
      <c r="B66" s="118" t="s">
        <v>2977</v>
      </c>
      <c r="C66" s="93">
        <v>775490563394</v>
      </c>
      <c r="D66" s="93">
        <v>809483479002.05005</v>
      </c>
      <c r="E66" s="93">
        <v>562895651476.4989</v>
      </c>
    </row>
    <row r="67" spans="2:5">
      <c r="B67" s="117" t="s">
        <v>289</v>
      </c>
      <c r="C67" s="114">
        <v>51929948594</v>
      </c>
      <c r="D67" s="114">
        <v>49568791432.729996</v>
      </c>
      <c r="E67" s="114">
        <v>32589536487.880001</v>
      </c>
    </row>
    <row r="68" spans="2:5">
      <c r="B68" s="118" t="s">
        <v>2977</v>
      </c>
      <c r="C68" s="93">
        <v>51929948594</v>
      </c>
      <c r="D68" s="93">
        <v>49568791432.729996</v>
      </c>
      <c r="E68" s="93">
        <v>32589536487.880001</v>
      </c>
    </row>
    <row r="69" spans="2:5">
      <c r="B69" s="117" t="s">
        <v>304</v>
      </c>
      <c r="C69" s="114">
        <v>19500000000</v>
      </c>
      <c r="D69" s="114">
        <v>24067092512.049999</v>
      </c>
      <c r="E69" s="114">
        <v>17525419676.860001</v>
      </c>
    </row>
    <row r="70" spans="2:5">
      <c r="B70" s="118" t="s">
        <v>2977</v>
      </c>
      <c r="C70" s="93">
        <v>19500000000</v>
      </c>
      <c r="D70" s="93">
        <v>24067092512.049999</v>
      </c>
      <c r="E70" s="93">
        <v>17525419676.860001</v>
      </c>
    </row>
    <row r="71" spans="2:5">
      <c r="B71" s="117" t="s">
        <v>290</v>
      </c>
      <c r="C71" s="114">
        <v>60392699949</v>
      </c>
      <c r="D71" s="114">
        <v>58979599427.009995</v>
      </c>
      <c r="E71" s="114">
        <v>41281436473.699997</v>
      </c>
    </row>
    <row r="72" spans="2:5">
      <c r="B72" s="118" t="s">
        <v>2977</v>
      </c>
      <c r="C72" s="93">
        <v>60392699949</v>
      </c>
      <c r="D72" s="93">
        <v>58979599427.009995</v>
      </c>
      <c r="E72" s="93">
        <v>41281436473.699997</v>
      </c>
    </row>
    <row r="73" spans="2:5">
      <c r="B73" s="117" t="s">
        <v>291</v>
      </c>
      <c r="C73" s="114">
        <v>944591493</v>
      </c>
      <c r="D73" s="114">
        <v>1284964318.5900002</v>
      </c>
      <c r="E73" s="114">
        <v>108728095.17</v>
      </c>
    </row>
    <row r="74" spans="2:5">
      <c r="B74" s="118" t="s">
        <v>2977</v>
      </c>
      <c r="C74" s="93">
        <v>944591493</v>
      </c>
      <c r="D74" s="93">
        <v>1284964318.5900002</v>
      </c>
      <c r="E74" s="93">
        <v>108728095.17</v>
      </c>
    </row>
    <row r="75" spans="2:5">
      <c r="B75" s="110" t="s">
        <v>305</v>
      </c>
      <c r="C75" s="108">
        <v>63260601275</v>
      </c>
      <c r="D75" s="108">
        <v>96636111119.830048</v>
      </c>
      <c r="E75" s="108">
        <v>54535954922.900017</v>
      </c>
    </row>
    <row r="76" spans="2:5">
      <c r="B76" s="59" t="s">
        <v>286</v>
      </c>
      <c r="C76" s="93">
        <v>7268807952</v>
      </c>
      <c r="D76" s="93">
        <v>8617681155.7799988</v>
      </c>
      <c r="E76" s="93">
        <v>2983690717.8599992</v>
      </c>
    </row>
    <row r="77" spans="2:5">
      <c r="B77" s="117" t="s">
        <v>287</v>
      </c>
      <c r="C77" s="114">
        <v>4794195577</v>
      </c>
      <c r="D77" s="114">
        <v>6079704598.7799997</v>
      </c>
      <c r="E77" s="114">
        <v>2905530699.1299992</v>
      </c>
    </row>
    <row r="78" spans="2:5">
      <c r="B78" s="118" t="s">
        <v>288</v>
      </c>
      <c r="C78" s="93">
        <v>150000000</v>
      </c>
      <c r="D78" s="93">
        <v>43505828</v>
      </c>
      <c r="E78" s="93">
        <v>0</v>
      </c>
    </row>
    <row r="79" spans="2:5">
      <c r="B79" s="119" t="s">
        <v>785</v>
      </c>
      <c r="C79" s="93">
        <v>150000000</v>
      </c>
      <c r="D79" s="93">
        <v>43505828</v>
      </c>
      <c r="E79" s="93">
        <v>0</v>
      </c>
    </row>
    <row r="80" spans="2:5">
      <c r="B80" s="118" t="s">
        <v>306</v>
      </c>
      <c r="C80" s="93">
        <v>1455300000</v>
      </c>
      <c r="D80" s="93">
        <v>1455300000</v>
      </c>
      <c r="E80" s="93">
        <v>585986254.75999999</v>
      </c>
    </row>
    <row r="81" spans="2:5">
      <c r="B81" s="119" t="s">
        <v>786</v>
      </c>
      <c r="C81" s="93">
        <v>1455300000</v>
      </c>
      <c r="D81" s="93">
        <v>1455300000</v>
      </c>
      <c r="E81" s="93">
        <v>585986254.75999999</v>
      </c>
    </row>
    <row r="82" spans="2:5">
      <c r="B82" s="118" t="s">
        <v>1294</v>
      </c>
      <c r="C82" s="93">
        <v>0</v>
      </c>
      <c r="D82" s="93">
        <v>60000000</v>
      </c>
      <c r="E82" s="93">
        <v>46477321.649999999</v>
      </c>
    </row>
    <row r="83" spans="2:5">
      <c r="B83" s="119" t="s">
        <v>1295</v>
      </c>
      <c r="C83" s="93">
        <v>0</v>
      </c>
      <c r="D83" s="93">
        <v>60000000</v>
      </c>
      <c r="E83" s="93">
        <v>46477321.649999999</v>
      </c>
    </row>
    <row r="84" spans="2:5">
      <c r="B84" s="118" t="s">
        <v>307</v>
      </c>
      <c r="C84" s="93">
        <v>23271812</v>
      </c>
      <c r="D84" s="93">
        <v>60423354.5</v>
      </c>
      <c r="E84" s="93">
        <v>36247546.559999995</v>
      </c>
    </row>
    <row r="85" spans="2:5">
      <c r="B85" s="119" t="s">
        <v>787</v>
      </c>
      <c r="C85" s="93">
        <v>23271812</v>
      </c>
      <c r="D85" s="93">
        <v>60423354.5</v>
      </c>
      <c r="E85" s="93">
        <v>36247546.559999995</v>
      </c>
    </row>
    <row r="86" spans="2:5">
      <c r="B86" s="118" t="s">
        <v>308</v>
      </c>
      <c r="C86" s="93">
        <v>715619096</v>
      </c>
      <c r="D86" s="93">
        <v>485644640.19</v>
      </c>
      <c r="E86" s="93">
        <v>49095789.829999991</v>
      </c>
    </row>
    <row r="87" spans="2:5">
      <c r="B87" s="119" t="s">
        <v>789</v>
      </c>
      <c r="C87" s="93">
        <v>15619096</v>
      </c>
      <c r="D87" s="93">
        <v>85644640.189999998</v>
      </c>
      <c r="E87" s="93">
        <v>49095789.829999991</v>
      </c>
    </row>
    <row r="88" spans="2:5">
      <c r="B88" s="119" t="s">
        <v>788</v>
      </c>
      <c r="C88" s="93">
        <v>700000000</v>
      </c>
      <c r="D88" s="93">
        <v>400000000</v>
      </c>
      <c r="E88" s="93">
        <v>0</v>
      </c>
    </row>
    <row r="89" spans="2:5">
      <c r="B89" s="118" t="s">
        <v>309</v>
      </c>
      <c r="C89" s="93">
        <v>325000000</v>
      </c>
      <c r="D89" s="93">
        <v>191134525.86000001</v>
      </c>
      <c r="E89" s="93">
        <v>184598605.02000001</v>
      </c>
    </row>
    <row r="90" spans="2:5">
      <c r="B90" s="119" t="s">
        <v>790</v>
      </c>
      <c r="C90" s="93">
        <v>325000000</v>
      </c>
      <c r="D90" s="93">
        <v>191134525.86000001</v>
      </c>
      <c r="E90" s="93">
        <v>184598605.02000001</v>
      </c>
    </row>
    <row r="91" spans="2:5">
      <c r="B91" s="118" t="s">
        <v>1498</v>
      </c>
      <c r="C91" s="93">
        <v>0</v>
      </c>
      <c r="D91" s="93">
        <v>4828445.93</v>
      </c>
      <c r="E91" s="93">
        <v>1609481.29</v>
      </c>
    </row>
    <row r="92" spans="2:5">
      <c r="B92" s="119" t="s">
        <v>1499</v>
      </c>
      <c r="C92" s="93">
        <v>0</v>
      </c>
      <c r="D92" s="93">
        <v>4828445.93</v>
      </c>
      <c r="E92" s="93">
        <v>1609481.29</v>
      </c>
    </row>
    <row r="93" spans="2:5">
      <c r="B93" s="118" t="s">
        <v>1500</v>
      </c>
      <c r="C93" s="93">
        <v>0</v>
      </c>
      <c r="D93" s="93">
        <v>8124763.5399999991</v>
      </c>
      <c r="E93" s="93">
        <v>0</v>
      </c>
    </row>
    <row r="94" spans="2:5">
      <c r="B94" s="119" t="s">
        <v>1501</v>
      </c>
      <c r="C94" s="93">
        <v>0</v>
      </c>
      <c r="D94" s="93">
        <v>8124763.5399999991</v>
      </c>
      <c r="E94" s="93">
        <v>0</v>
      </c>
    </row>
    <row r="95" spans="2:5">
      <c r="B95" s="118" t="s">
        <v>310</v>
      </c>
      <c r="C95" s="93">
        <v>153176005</v>
      </c>
      <c r="D95" s="93">
        <v>269818583.50999999</v>
      </c>
      <c r="E95" s="93">
        <v>194207974.72000003</v>
      </c>
    </row>
    <row r="96" spans="2:5">
      <c r="B96" s="119" t="s">
        <v>792</v>
      </c>
      <c r="C96" s="93">
        <v>67968024</v>
      </c>
      <c r="D96" s="93">
        <v>85249596.579999998</v>
      </c>
      <c r="E96" s="93">
        <v>49638988.260000005</v>
      </c>
    </row>
    <row r="97" spans="2:5">
      <c r="B97" s="119" t="s">
        <v>791</v>
      </c>
      <c r="C97" s="93">
        <v>85207981</v>
      </c>
      <c r="D97" s="93">
        <v>184568986.93000001</v>
      </c>
      <c r="E97" s="93">
        <v>144568986.46000001</v>
      </c>
    </row>
    <row r="98" spans="2:5">
      <c r="B98" s="118" t="s">
        <v>2498</v>
      </c>
      <c r="C98" s="93">
        <v>0</v>
      </c>
      <c r="D98" s="93">
        <v>0</v>
      </c>
      <c r="E98" s="93">
        <v>0</v>
      </c>
    </row>
    <row r="99" spans="2:5">
      <c r="B99" s="119" t="s">
        <v>2499</v>
      </c>
      <c r="C99" s="93">
        <v>0</v>
      </c>
      <c r="D99" s="93">
        <v>0</v>
      </c>
      <c r="E99" s="93">
        <v>0</v>
      </c>
    </row>
    <row r="100" spans="2:5">
      <c r="B100" s="118" t="s">
        <v>2212</v>
      </c>
      <c r="C100" s="93">
        <v>0</v>
      </c>
      <c r="D100" s="93">
        <v>11689980.809999999</v>
      </c>
      <c r="E100" s="93">
        <v>2337996.31</v>
      </c>
    </row>
    <row r="101" spans="2:5">
      <c r="B101" s="119" t="s">
        <v>2213</v>
      </c>
      <c r="C101" s="93">
        <v>0</v>
      </c>
      <c r="D101" s="93">
        <v>11689980.809999999</v>
      </c>
      <c r="E101" s="93">
        <v>2337996.31</v>
      </c>
    </row>
    <row r="102" spans="2:5">
      <c r="B102" s="118" t="s">
        <v>1318</v>
      </c>
      <c r="C102" s="93">
        <v>0</v>
      </c>
      <c r="D102" s="93">
        <v>5607287</v>
      </c>
      <c r="E102" s="93">
        <v>4240412</v>
      </c>
    </row>
    <row r="103" spans="2:5">
      <c r="B103" s="119" t="s">
        <v>1319</v>
      </c>
      <c r="C103" s="93">
        <v>0</v>
      </c>
      <c r="D103" s="93">
        <v>0</v>
      </c>
      <c r="E103" s="93">
        <v>0</v>
      </c>
    </row>
    <row r="104" spans="2:5">
      <c r="B104" s="119" t="s">
        <v>1320</v>
      </c>
      <c r="C104" s="93">
        <v>0</v>
      </c>
      <c r="D104" s="93">
        <v>5607287</v>
      </c>
      <c r="E104" s="93">
        <v>4240412</v>
      </c>
    </row>
    <row r="105" spans="2:5">
      <c r="B105" s="118" t="s">
        <v>311</v>
      </c>
      <c r="C105" s="93">
        <v>17176033</v>
      </c>
      <c r="D105" s="93">
        <v>25600000</v>
      </c>
      <c r="E105" s="93">
        <v>25600000</v>
      </c>
    </row>
    <row r="106" spans="2:5">
      <c r="B106" s="119" t="s">
        <v>793</v>
      </c>
      <c r="C106" s="93">
        <v>17176033</v>
      </c>
      <c r="D106" s="93">
        <v>25600000</v>
      </c>
      <c r="E106" s="93">
        <v>25600000</v>
      </c>
    </row>
    <row r="107" spans="2:5">
      <c r="B107" s="118" t="s">
        <v>312</v>
      </c>
      <c r="C107" s="93">
        <v>691787</v>
      </c>
      <c r="D107" s="93">
        <v>2934599.47</v>
      </c>
      <c r="E107" s="93">
        <v>1380923.71</v>
      </c>
    </row>
    <row r="108" spans="2:5">
      <c r="B108" s="119" t="s">
        <v>794</v>
      </c>
      <c r="C108" s="93">
        <v>691787</v>
      </c>
      <c r="D108" s="93">
        <v>2934599.47</v>
      </c>
      <c r="E108" s="93">
        <v>1380923.71</v>
      </c>
    </row>
    <row r="109" spans="2:5">
      <c r="B109" s="118" t="s">
        <v>313</v>
      </c>
      <c r="C109" s="93">
        <v>39301732</v>
      </c>
      <c r="D109" s="93">
        <v>5787774</v>
      </c>
      <c r="E109" s="93">
        <v>2714175.2800000003</v>
      </c>
    </row>
    <row r="110" spans="2:5">
      <c r="B110" s="119" t="s">
        <v>1321</v>
      </c>
      <c r="C110" s="93">
        <v>0</v>
      </c>
      <c r="D110" s="93">
        <v>5787774</v>
      </c>
      <c r="E110" s="93">
        <v>2714175.2800000003</v>
      </c>
    </row>
    <row r="111" spans="2:5">
      <c r="B111" s="119" t="s">
        <v>795</v>
      </c>
      <c r="C111" s="93">
        <v>39301732</v>
      </c>
      <c r="D111" s="93">
        <v>0</v>
      </c>
      <c r="E111" s="93">
        <v>0</v>
      </c>
    </row>
    <row r="112" spans="2:5">
      <c r="B112" s="118" t="s">
        <v>314</v>
      </c>
      <c r="C112" s="93">
        <v>16155542</v>
      </c>
      <c r="D112" s="93">
        <v>49703450</v>
      </c>
      <c r="E112" s="93">
        <v>29569490.260000002</v>
      </c>
    </row>
    <row r="113" spans="2:5">
      <c r="B113" s="119" t="s">
        <v>796</v>
      </c>
      <c r="C113" s="93">
        <v>16155542</v>
      </c>
      <c r="D113" s="93">
        <v>49703450</v>
      </c>
      <c r="E113" s="93">
        <v>29569490.260000002</v>
      </c>
    </row>
    <row r="114" spans="2:5">
      <c r="B114" s="118" t="s">
        <v>315</v>
      </c>
      <c r="C114" s="93">
        <v>755471407</v>
      </c>
      <c r="D114" s="93">
        <v>1803074996.7100003</v>
      </c>
      <c r="E114" s="93">
        <v>608535391.04999995</v>
      </c>
    </row>
    <row r="115" spans="2:5">
      <c r="B115" s="119" t="s">
        <v>797</v>
      </c>
      <c r="C115" s="93">
        <v>21866735</v>
      </c>
      <c r="D115" s="93">
        <v>57527485.009999998</v>
      </c>
      <c r="E115" s="93">
        <v>39021167.93</v>
      </c>
    </row>
    <row r="116" spans="2:5">
      <c r="B116" s="119" t="s">
        <v>799</v>
      </c>
      <c r="C116" s="93">
        <v>26753420</v>
      </c>
      <c r="D116" s="93">
        <v>25568541.560000002</v>
      </c>
      <c r="E116" s="93">
        <v>15568317.850000001</v>
      </c>
    </row>
    <row r="117" spans="2:5">
      <c r="B117" s="119" t="s">
        <v>798</v>
      </c>
      <c r="C117" s="93">
        <v>706851252</v>
      </c>
      <c r="D117" s="93">
        <v>1719978970.1400003</v>
      </c>
      <c r="E117" s="93">
        <v>553945905.26999998</v>
      </c>
    </row>
    <row r="118" spans="2:5">
      <c r="B118" s="118" t="s">
        <v>316</v>
      </c>
      <c r="C118" s="93">
        <v>19965259</v>
      </c>
      <c r="D118" s="93">
        <v>12870114.890000001</v>
      </c>
      <c r="E118" s="93">
        <v>5503766.5300000003</v>
      </c>
    </row>
    <row r="119" spans="2:5">
      <c r="B119" s="119" t="s">
        <v>800</v>
      </c>
      <c r="C119" s="93">
        <v>11113631</v>
      </c>
      <c r="D119" s="93">
        <v>8908265.120000001</v>
      </c>
      <c r="E119" s="93">
        <v>1541916.76</v>
      </c>
    </row>
    <row r="120" spans="2:5">
      <c r="B120" s="119" t="s">
        <v>801</v>
      </c>
      <c r="C120" s="93">
        <v>8851628</v>
      </c>
      <c r="D120" s="93">
        <v>3961849.7699999996</v>
      </c>
      <c r="E120" s="93">
        <v>3961849.77</v>
      </c>
    </row>
    <row r="121" spans="2:5">
      <c r="B121" s="118" t="s">
        <v>317</v>
      </c>
      <c r="C121" s="93">
        <v>496713226</v>
      </c>
      <c r="D121" s="93">
        <v>241622407.28000003</v>
      </c>
      <c r="E121" s="93">
        <v>241622402.62</v>
      </c>
    </row>
    <row r="122" spans="2:5">
      <c r="B122" s="119" t="s">
        <v>802</v>
      </c>
      <c r="C122" s="93">
        <v>496713226</v>
      </c>
      <c r="D122" s="93">
        <v>241622407.28000003</v>
      </c>
      <c r="E122" s="93">
        <v>241622402.62</v>
      </c>
    </row>
    <row r="123" spans="2:5">
      <c r="B123" s="118" t="s">
        <v>318</v>
      </c>
      <c r="C123" s="93">
        <v>12333354</v>
      </c>
      <c r="D123" s="93">
        <v>30075215</v>
      </c>
      <c r="E123" s="93">
        <v>25287795.780000001</v>
      </c>
    </row>
    <row r="124" spans="2:5">
      <c r="B124" s="119" t="s">
        <v>803</v>
      </c>
      <c r="C124" s="93">
        <v>12333354</v>
      </c>
      <c r="D124" s="93">
        <v>30075215</v>
      </c>
      <c r="E124" s="93">
        <v>25287795.780000001</v>
      </c>
    </row>
    <row r="125" spans="2:5">
      <c r="B125" s="118" t="s">
        <v>742</v>
      </c>
      <c r="C125" s="93">
        <v>0</v>
      </c>
      <c r="D125" s="93">
        <v>58742026.210000001</v>
      </c>
      <c r="E125" s="93">
        <v>50556395.780000001</v>
      </c>
    </row>
    <row r="126" spans="2:5">
      <c r="B126" s="119" t="s">
        <v>1249</v>
      </c>
      <c r="C126" s="93">
        <v>0</v>
      </c>
      <c r="D126" s="93">
        <v>58742026.210000001</v>
      </c>
      <c r="E126" s="93">
        <v>50556395.780000001</v>
      </c>
    </row>
    <row r="127" spans="2:5">
      <c r="B127" s="118" t="s">
        <v>319</v>
      </c>
      <c r="C127" s="93">
        <v>27590835</v>
      </c>
      <c r="D127" s="93">
        <v>101367855</v>
      </c>
      <c r="E127" s="93">
        <v>81367854.639999986</v>
      </c>
    </row>
    <row r="128" spans="2:5">
      <c r="B128" s="119" t="s">
        <v>804</v>
      </c>
      <c r="C128" s="93">
        <v>27590835</v>
      </c>
      <c r="D128" s="93">
        <v>101367855</v>
      </c>
      <c r="E128" s="93">
        <v>81367854.639999986</v>
      </c>
    </row>
    <row r="129" spans="2:5">
      <c r="B129" s="118" t="s">
        <v>320</v>
      </c>
      <c r="C129" s="93">
        <v>150000000</v>
      </c>
      <c r="D129" s="93">
        <v>170875631.25</v>
      </c>
      <c r="E129" s="93">
        <v>170875631.23000002</v>
      </c>
    </row>
    <row r="130" spans="2:5">
      <c r="B130" s="119" t="s">
        <v>805</v>
      </c>
      <c r="C130" s="93">
        <v>150000000</v>
      </c>
      <c r="D130" s="93">
        <v>170875631.25</v>
      </c>
      <c r="E130" s="93">
        <v>170875631.23000002</v>
      </c>
    </row>
    <row r="131" spans="2:5">
      <c r="B131" s="118" t="s">
        <v>321</v>
      </c>
      <c r="C131" s="93">
        <v>1241916</v>
      </c>
      <c r="D131" s="93">
        <v>241916</v>
      </c>
      <c r="E131" s="93">
        <v>0</v>
      </c>
    </row>
    <row r="132" spans="2:5">
      <c r="B132" s="119" t="s">
        <v>806</v>
      </c>
      <c r="C132" s="93">
        <v>1241916</v>
      </c>
      <c r="D132" s="93">
        <v>241916</v>
      </c>
      <c r="E132" s="93">
        <v>0</v>
      </c>
    </row>
    <row r="133" spans="2:5">
      <c r="B133" s="118" t="s">
        <v>322</v>
      </c>
      <c r="C133" s="93">
        <v>12419163</v>
      </c>
      <c r="D133" s="93">
        <v>147587653</v>
      </c>
      <c r="E133" s="93">
        <v>110932191.58999999</v>
      </c>
    </row>
    <row r="134" spans="2:5">
      <c r="B134" s="119" t="s">
        <v>807</v>
      </c>
      <c r="C134" s="93">
        <v>12419163</v>
      </c>
      <c r="D134" s="93">
        <v>147587653</v>
      </c>
      <c r="E134" s="93">
        <v>110932191.58999999</v>
      </c>
    </row>
    <row r="135" spans="2:5">
      <c r="B135" s="118" t="s">
        <v>323</v>
      </c>
      <c r="C135" s="93">
        <v>9399011</v>
      </c>
      <c r="D135" s="93">
        <v>31183665</v>
      </c>
      <c r="E135" s="93">
        <v>21098071.879999999</v>
      </c>
    </row>
    <row r="136" spans="2:5">
      <c r="B136" s="119" t="s">
        <v>808</v>
      </c>
      <c r="C136" s="93">
        <v>9399011</v>
      </c>
      <c r="D136" s="93">
        <v>31183665</v>
      </c>
      <c r="E136" s="93">
        <v>21098071.879999999</v>
      </c>
    </row>
    <row r="137" spans="2:5">
      <c r="B137" s="118" t="s">
        <v>324</v>
      </c>
      <c r="C137" s="93">
        <v>8776603</v>
      </c>
      <c r="D137" s="93">
        <v>13662576</v>
      </c>
      <c r="E137" s="93">
        <v>7085100.1799999997</v>
      </c>
    </row>
    <row r="138" spans="2:5">
      <c r="B138" s="119" t="s">
        <v>3001</v>
      </c>
      <c r="C138" s="93">
        <v>0</v>
      </c>
      <c r="D138" s="93">
        <v>6577475</v>
      </c>
      <c r="E138" s="93">
        <v>0</v>
      </c>
    </row>
    <row r="139" spans="2:5">
      <c r="B139" s="119" t="s">
        <v>809</v>
      </c>
      <c r="C139" s="93">
        <v>8776603</v>
      </c>
      <c r="D139" s="93">
        <v>7085101</v>
      </c>
      <c r="E139" s="93">
        <v>7085100.1799999997</v>
      </c>
    </row>
    <row r="140" spans="2:5">
      <c r="B140" s="118" t="s">
        <v>325</v>
      </c>
      <c r="C140" s="93">
        <v>27490398</v>
      </c>
      <c r="D140" s="93">
        <v>24207333.59</v>
      </c>
      <c r="E140" s="93">
        <v>19927518.359999999</v>
      </c>
    </row>
    <row r="141" spans="2:5">
      <c r="B141" s="119" t="s">
        <v>810</v>
      </c>
      <c r="C141" s="93">
        <v>27490398</v>
      </c>
      <c r="D141" s="93">
        <v>24207333.59</v>
      </c>
      <c r="E141" s="93">
        <v>19927518.359999999</v>
      </c>
    </row>
    <row r="142" spans="2:5">
      <c r="B142" s="118" t="s">
        <v>326</v>
      </c>
      <c r="C142" s="93">
        <v>319084021</v>
      </c>
      <c r="D142" s="93">
        <v>521935552.14999998</v>
      </c>
      <c r="E142" s="93">
        <v>336642350.29999995</v>
      </c>
    </row>
    <row r="143" spans="2:5">
      <c r="B143" s="119" t="s">
        <v>811</v>
      </c>
      <c r="C143" s="93">
        <v>319084021</v>
      </c>
      <c r="D143" s="93">
        <v>521935552.14999998</v>
      </c>
      <c r="E143" s="93">
        <v>336642350.29999995</v>
      </c>
    </row>
    <row r="144" spans="2:5">
      <c r="B144" s="118" t="s">
        <v>327</v>
      </c>
      <c r="C144" s="93">
        <v>28114372</v>
      </c>
      <c r="D144" s="93">
        <v>30655620.699999999</v>
      </c>
      <c r="E144" s="93">
        <v>10645176.699999999</v>
      </c>
    </row>
    <row r="145" spans="2:5">
      <c r="B145" s="119" t="s">
        <v>812</v>
      </c>
      <c r="C145" s="93">
        <v>28114372</v>
      </c>
      <c r="D145" s="93">
        <v>30655620.699999999</v>
      </c>
      <c r="E145" s="93">
        <v>10645176.699999999</v>
      </c>
    </row>
    <row r="146" spans="2:5">
      <c r="B146" s="118" t="s">
        <v>2987</v>
      </c>
      <c r="C146" s="93">
        <v>0</v>
      </c>
      <c r="D146" s="93">
        <v>80000000</v>
      </c>
      <c r="E146" s="93">
        <v>1910589.77</v>
      </c>
    </row>
    <row r="147" spans="2:5">
      <c r="B147" s="119" t="s">
        <v>2988</v>
      </c>
      <c r="C147" s="93">
        <v>0</v>
      </c>
      <c r="D147" s="93">
        <v>80000000</v>
      </c>
      <c r="E147" s="93">
        <v>1910589.77</v>
      </c>
    </row>
    <row r="148" spans="2:5">
      <c r="B148" s="118" t="s">
        <v>2500</v>
      </c>
      <c r="C148" s="93">
        <v>0</v>
      </c>
      <c r="D148" s="93">
        <v>1171223.46</v>
      </c>
      <c r="E148" s="93">
        <v>0</v>
      </c>
    </row>
    <row r="149" spans="2:5">
      <c r="B149" s="119" t="s">
        <v>2501</v>
      </c>
      <c r="C149" s="93">
        <v>0</v>
      </c>
      <c r="D149" s="93">
        <v>1171223.46</v>
      </c>
      <c r="E149" s="93">
        <v>0</v>
      </c>
    </row>
    <row r="150" spans="2:5">
      <c r="B150" s="118" t="s">
        <v>1416</v>
      </c>
      <c r="C150" s="93">
        <v>0</v>
      </c>
      <c r="D150" s="93">
        <v>15243108.949999999</v>
      </c>
      <c r="E150" s="93">
        <v>11843644.890000001</v>
      </c>
    </row>
    <row r="151" spans="2:5">
      <c r="B151" s="119" t="s">
        <v>1417</v>
      </c>
      <c r="C151" s="93">
        <v>0</v>
      </c>
      <c r="D151" s="93">
        <v>6262756</v>
      </c>
      <c r="E151" s="93">
        <v>5615024.8899999997</v>
      </c>
    </row>
    <row r="152" spans="2:5">
      <c r="B152" s="119" t="s">
        <v>1428</v>
      </c>
      <c r="C152" s="93">
        <v>0</v>
      </c>
      <c r="D152" s="93">
        <v>6228620</v>
      </c>
      <c r="E152" s="93">
        <v>6228620</v>
      </c>
    </row>
    <row r="153" spans="2:5">
      <c r="B153" s="119" t="s">
        <v>2502</v>
      </c>
      <c r="C153" s="93">
        <v>0</v>
      </c>
      <c r="D153" s="93">
        <v>2751732.95</v>
      </c>
      <c r="E153" s="93">
        <v>0</v>
      </c>
    </row>
    <row r="154" spans="2:5">
      <c r="B154" s="118" t="s">
        <v>2503</v>
      </c>
      <c r="C154" s="93">
        <v>0</v>
      </c>
      <c r="D154" s="93">
        <v>2751732.95</v>
      </c>
      <c r="E154" s="93">
        <v>0</v>
      </c>
    </row>
    <row r="155" spans="2:5">
      <c r="B155" s="119" t="s">
        <v>2504</v>
      </c>
      <c r="C155" s="93">
        <v>0</v>
      </c>
      <c r="D155" s="93">
        <v>2751732.95</v>
      </c>
      <c r="E155" s="93">
        <v>0</v>
      </c>
    </row>
    <row r="156" spans="2:5">
      <c r="B156" s="118" t="s">
        <v>2505</v>
      </c>
      <c r="C156" s="93">
        <v>0</v>
      </c>
      <c r="D156" s="93">
        <v>2751732.95</v>
      </c>
      <c r="E156" s="93">
        <v>0</v>
      </c>
    </row>
    <row r="157" spans="2:5">
      <c r="B157" s="119" t="s">
        <v>2506</v>
      </c>
      <c r="C157" s="93">
        <v>0</v>
      </c>
      <c r="D157" s="93">
        <v>2751732.95</v>
      </c>
      <c r="E157" s="93">
        <v>0</v>
      </c>
    </row>
    <row r="158" spans="2:5">
      <c r="B158" s="118" t="s">
        <v>2507</v>
      </c>
      <c r="C158" s="93">
        <v>0</v>
      </c>
      <c r="D158" s="93">
        <v>2751732.95</v>
      </c>
      <c r="E158" s="93">
        <v>0</v>
      </c>
    </row>
    <row r="159" spans="2:5">
      <c r="B159" s="119" t="s">
        <v>2508</v>
      </c>
      <c r="C159" s="93">
        <v>0</v>
      </c>
      <c r="D159" s="93">
        <v>2751732.95</v>
      </c>
      <c r="E159" s="93">
        <v>0</v>
      </c>
    </row>
    <row r="160" spans="2:5">
      <c r="B160" s="118" t="s">
        <v>2214</v>
      </c>
      <c r="C160" s="93">
        <v>0</v>
      </c>
      <c r="D160" s="93">
        <v>7505705</v>
      </c>
      <c r="E160" s="93">
        <v>0</v>
      </c>
    </row>
    <row r="161" spans="2:5">
      <c r="B161" s="119" t="s">
        <v>2215</v>
      </c>
      <c r="C161" s="93">
        <v>0</v>
      </c>
      <c r="D161" s="93">
        <v>7505705</v>
      </c>
      <c r="E161" s="93">
        <v>0</v>
      </c>
    </row>
    <row r="162" spans="2:5">
      <c r="B162" s="118" t="s">
        <v>2216</v>
      </c>
      <c r="C162" s="93">
        <v>0</v>
      </c>
      <c r="D162" s="93">
        <v>5171861</v>
      </c>
      <c r="E162" s="93">
        <v>3171861.47</v>
      </c>
    </row>
    <row r="163" spans="2:5">
      <c r="B163" s="119" t="s">
        <v>2217</v>
      </c>
      <c r="C163" s="93">
        <v>0</v>
      </c>
      <c r="D163" s="93">
        <v>5171861</v>
      </c>
      <c r="E163" s="93">
        <v>3171861.47</v>
      </c>
    </row>
    <row r="164" spans="2:5">
      <c r="B164" s="118" t="s">
        <v>2901</v>
      </c>
      <c r="C164" s="93">
        <v>0</v>
      </c>
      <c r="D164" s="93">
        <v>70000000</v>
      </c>
      <c r="E164" s="93">
        <v>26458984.969999999</v>
      </c>
    </row>
    <row r="165" spans="2:5">
      <c r="B165" s="119" t="s">
        <v>2902</v>
      </c>
      <c r="C165" s="93">
        <v>0</v>
      </c>
      <c r="D165" s="93">
        <v>70000000</v>
      </c>
      <c r="E165" s="93">
        <v>26458984.969999999</v>
      </c>
    </row>
    <row r="166" spans="2:5">
      <c r="B166" s="118" t="s">
        <v>328</v>
      </c>
      <c r="C166" s="93">
        <v>29904005</v>
      </c>
      <c r="D166" s="93">
        <v>24151705.93</v>
      </c>
      <c r="E166" s="93">
        <v>8000000</v>
      </c>
    </row>
    <row r="167" spans="2:5">
      <c r="B167" s="119" t="s">
        <v>813</v>
      </c>
      <c r="C167" s="93">
        <v>29904005</v>
      </c>
      <c r="D167" s="93">
        <v>24151705.93</v>
      </c>
      <c r="E167" s="93">
        <v>8000000</v>
      </c>
    </row>
    <row r="168" spans="2:5">
      <c r="B168" s="117" t="s">
        <v>289</v>
      </c>
      <c r="C168" s="114">
        <v>0</v>
      </c>
      <c r="D168" s="114">
        <v>50000000</v>
      </c>
      <c r="E168" s="114">
        <v>49999892.069999993</v>
      </c>
    </row>
    <row r="169" spans="2:5">
      <c r="B169" s="118" t="s">
        <v>1416</v>
      </c>
      <c r="C169" s="93">
        <v>0</v>
      </c>
      <c r="D169" s="93">
        <v>50000000</v>
      </c>
      <c r="E169" s="93">
        <v>49999892.069999993</v>
      </c>
    </row>
    <row r="170" spans="2:5">
      <c r="B170" s="119" t="s">
        <v>1428</v>
      </c>
      <c r="C170" s="93">
        <v>0</v>
      </c>
      <c r="D170" s="93">
        <v>50000000</v>
      </c>
      <c r="E170" s="93">
        <v>49999892.069999993</v>
      </c>
    </row>
    <row r="171" spans="2:5">
      <c r="B171" s="117" t="s">
        <v>304</v>
      </c>
      <c r="C171" s="114">
        <v>0</v>
      </c>
      <c r="D171" s="114">
        <v>13300000</v>
      </c>
      <c r="E171" s="114">
        <v>0</v>
      </c>
    </row>
    <row r="172" spans="2:5">
      <c r="B172" s="118" t="s">
        <v>325</v>
      </c>
      <c r="C172" s="93">
        <v>0</v>
      </c>
      <c r="D172" s="93">
        <v>13300000</v>
      </c>
      <c r="E172" s="93">
        <v>0</v>
      </c>
    </row>
    <row r="173" spans="2:5">
      <c r="B173" s="119" t="s">
        <v>810</v>
      </c>
      <c r="C173" s="93">
        <v>0</v>
      </c>
      <c r="D173" s="93">
        <v>13300000</v>
      </c>
      <c r="E173" s="93">
        <v>0</v>
      </c>
    </row>
    <row r="174" spans="2:5">
      <c r="B174" s="117" t="s">
        <v>290</v>
      </c>
      <c r="C174" s="114">
        <v>2474612375</v>
      </c>
      <c r="D174" s="114">
        <v>2474676557</v>
      </c>
      <c r="E174" s="114">
        <v>28160126.66</v>
      </c>
    </row>
    <row r="175" spans="2:5">
      <c r="B175" s="118" t="s">
        <v>288</v>
      </c>
      <c r="C175" s="93">
        <v>197340880</v>
      </c>
      <c r="D175" s="93">
        <v>570977557</v>
      </c>
      <c r="E175" s="93">
        <v>28160126.66</v>
      </c>
    </row>
    <row r="176" spans="2:5">
      <c r="B176" s="119" t="s">
        <v>785</v>
      </c>
      <c r="C176" s="93">
        <v>197340880</v>
      </c>
      <c r="D176" s="93">
        <v>570977557</v>
      </c>
      <c r="E176" s="93">
        <v>28160126.66</v>
      </c>
    </row>
    <row r="177" spans="2:5">
      <c r="B177" s="118" t="s">
        <v>329</v>
      </c>
      <c r="C177" s="93">
        <v>2277271495</v>
      </c>
      <c r="D177" s="93">
        <v>1903699000</v>
      </c>
      <c r="E177" s="93">
        <v>0</v>
      </c>
    </row>
    <row r="178" spans="2:5">
      <c r="B178" s="119" t="s">
        <v>814</v>
      </c>
      <c r="C178" s="93">
        <v>2277271495</v>
      </c>
      <c r="D178" s="93">
        <v>1903699000</v>
      </c>
      <c r="E178" s="93">
        <v>0</v>
      </c>
    </row>
    <row r="179" spans="2:5">
      <c r="B179" s="59" t="s">
        <v>330</v>
      </c>
      <c r="C179" s="93">
        <v>2005247299</v>
      </c>
      <c r="D179" s="93">
        <v>2916438607.3400002</v>
      </c>
      <c r="E179" s="93">
        <v>1289288481.6400001</v>
      </c>
    </row>
    <row r="180" spans="2:5">
      <c r="B180" s="117" t="s">
        <v>287</v>
      </c>
      <c r="C180" s="114">
        <v>774959982</v>
      </c>
      <c r="D180" s="114">
        <v>2071226045.3699996</v>
      </c>
      <c r="E180" s="114">
        <v>901964945.53000009</v>
      </c>
    </row>
    <row r="181" spans="2:5">
      <c r="B181" s="118" t="s">
        <v>331</v>
      </c>
      <c r="C181" s="93">
        <v>127150392</v>
      </c>
      <c r="D181" s="93">
        <v>848966763.70000005</v>
      </c>
      <c r="E181" s="93">
        <v>50998365.129999995</v>
      </c>
    </row>
    <row r="182" spans="2:5">
      <c r="B182" s="119" t="s">
        <v>816</v>
      </c>
      <c r="C182" s="93">
        <v>24990554</v>
      </c>
      <c r="D182" s="93">
        <v>80702947.700000003</v>
      </c>
      <c r="E182" s="93">
        <v>50998365.129999995</v>
      </c>
    </row>
    <row r="183" spans="2:5">
      <c r="B183" s="119" t="s">
        <v>2989</v>
      </c>
      <c r="C183" s="93">
        <v>29700000</v>
      </c>
      <c r="D183" s="93">
        <v>768263816</v>
      </c>
      <c r="E183" s="93">
        <v>0</v>
      </c>
    </row>
    <row r="184" spans="2:5">
      <c r="B184" s="119" t="s">
        <v>815</v>
      </c>
      <c r="C184" s="93">
        <v>72459838</v>
      </c>
      <c r="D184" s="93">
        <v>-1.862645149230957E-9</v>
      </c>
      <c r="E184" s="93">
        <v>0</v>
      </c>
    </row>
    <row r="185" spans="2:5">
      <c r="B185" s="118" t="s">
        <v>1322</v>
      </c>
      <c r="C185" s="93">
        <v>0</v>
      </c>
      <c r="D185" s="93">
        <v>0</v>
      </c>
      <c r="E185" s="93">
        <v>0</v>
      </c>
    </row>
    <row r="186" spans="2:5">
      <c r="B186" s="119" t="s">
        <v>1323</v>
      </c>
      <c r="C186" s="93">
        <v>0</v>
      </c>
      <c r="D186" s="93">
        <v>0</v>
      </c>
      <c r="E186" s="93">
        <v>0</v>
      </c>
    </row>
    <row r="187" spans="2:5">
      <c r="B187" s="118" t="s">
        <v>1502</v>
      </c>
      <c r="C187" s="93">
        <v>0</v>
      </c>
      <c r="D187" s="93">
        <v>4918596.2300000004</v>
      </c>
      <c r="E187" s="93">
        <v>1639531.36</v>
      </c>
    </row>
    <row r="188" spans="2:5">
      <c r="B188" s="119" t="s">
        <v>1503</v>
      </c>
      <c r="C188" s="93">
        <v>0</v>
      </c>
      <c r="D188" s="93">
        <v>4918596.2300000004</v>
      </c>
      <c r="E188" s="93">
        <v>1639531.36</v>
      </c>
    </row>
    <row r="189" spans="2:5">
      <c r="B189" s="118" t="s">
        <v>332</v>
      </c>
      <c r="C189" s="93">
        <v>12419163</v>
      </c>
      <c r="D189" s="93">
        <v>28816059.790000003</v>
      </c>
      <c r="E189" s="93">
        <v>2850167.9299999997</v>
      </c>
    </row>
    <row r="190" spans="2:5">
      <c r="B190" s="119" t="s">
        <v>817</v>
      </c>
      <c r="C190" s="93">
        <v>12419163</v>
      </c>
      <c r="D190" s="93">
        <v>22438281.09</v>
      </c>
      <c r="E190" s="93">
        <v>1701367.95</v>
      </c>
    </row>
    <row r="191" spans="2:5">
      <c r="B191" s="119" t="s">
        <v>1504</v>
      </c>
      <c r="C191" s="93">
        <v>0</v>
      </c>
      <c r="D191" s="93">
        <v>3446402.6500000004</v>
      </c>
      <c r="E191" s="93">
        <v>1148799.98</v>
      </c>
    </row>
    <row r="192" spans="2:5">
      <c r="B192" s="119" t="s">
        <v>1834</v>
      </c>
      <c r="C192" s="93">
        <v>0</v>
      </c>
      <c r="D192" s="93">
        <v>2931376.0500000007</v>
      </c>
      <c r="E192" s="93">
        <v>0</v>
      </c>
    </row>
    <row r="193" spans="2:5">
      <c r="B193" s="118" t="s">
        <v>1505</v>
      </c>
      <c r="C193" s="93">
        <v>0</v>
      </c>
      <c r="D193" s="93">
        <v>7849972.2800000012</v>
      </c>
      <c r="E193" s="93">
        <v>0</v>
      </c>
    </row>
    <row r="194" spans="2:5">
      <c r="B194" s="119" t="s">
        <v>1506</v>
      </c>
      <c r="C194" s="93">
        <v>0</v>
      </c>
      <c r="D194" s="93">
        <v>4918596.2300000004</v>
      </c>
      <c r="E194" s="93">
        <v>0</v>
      </c>
    </row>
    <row r="195" spans="2:5">
      <c r="B195" s="119" t="s">
        <v>1835</v>
      </c>
      <c r="C195" s="93">
        <v>0</v>
      </c>
      <c r="D195" s="93">
        <v>2931376.0500000007</v>
      </c>
      <c r="E195" s="93">
        <v>0</v>
      </c>
    </row>
    <row r="196" spans="2:5">
      <c r="B196" s="118" t="s">
        <v>1507</v>
      </c>
      <c r="C196" s="93">
        <v>0</v>
      </c>
      <c r="D196" s="93">
        <v>6377778.1000000015</v>
      </c>
      <c r="E196" s="93">
        <v>0</v>
      </c>
    </row>
    <row r="197" spans="2:5">
      <c r="B197" s="119" t="s">
        <v>1508</v>
      </c>
      <c r="C197" s="93">
        <v>0</v>
      </c>
      <c r="D197" s="93">
        <v>3446402.6500000004</v>
      </c>
      <c r="E197" s="93">
        <v>0</v>
      </c>
    </row>
    <row r="198" spans="2:5">
      <c r="B198" s="119" t="s">
        <v>1836</v>
      </c>
      <c r="C198" s="93">
        <v>0</v>
      </c>
      <c r="D198" s="93">
        <v>2931375.4500000011</v>
      </c>
      <c r="E198" s="93">
        <v>0</v>
      </c>
    </row>
    <row r="199" spans="2:5">
      <c r="B199" s="118" t="s">
        <v>1837</v>
      </c>
      <c r="C199" s="93">
        <v>0</v>
      </c>
      <c r="D199" s="93">
        <v>2931376.0500000007</v>
      </c>
      <c r="E199" s="93">
        <v>0</v>
      </c>
    </row>
    <row r="200" spans="2:5">
      <c r="B200" s="119" t="s">
        <v>1838</v>
      </c>
      <c r="C200" s="93">
        <v>0</v>
      </c>
      <c r="D200" s="93">
        <v>2931376.0500000007</v>
      </c>
      <c r="E200" s="93">
        <v>0</v>
      </c>
    </row>
    <row r="201" spans="2:5">
      <c r="B201" s="118" t="s">
        <v>1839</v>
      </c>
      <c r="C201" s="93">
        <v>0</v>
      </c>
      <c r="D201" s="93">
        <v>1769021.7199999997</v>
      </c>
      <c r="E201" s="93">
        <v>0</v>
      </c>
    </row>
    <row r="202" spans="2:5">
      <c r="B202" s="119" t="s">
        <v>1840</v>
      </c>
      <c r="C202" s="93">
        <v>0</v>
      </c>
      <c r="D202" s="93">
        <v>1769021.7199999997</v>
      </c>
      <c r="E202" s="93">
        <v>0</v>
      </c>
    </row>
    <row r="203" spans="2:5">
      <c r="B203" s="118" t="s">
        <v>1841</v>
      </c>
      <c r="C203" s="93">
        <v>0</v>
      </c>
      <c r="D203" s="93">
        <v>1769021.7199999997</v>
      </c>
      <c r="E203" s="93">
        <v>0</v>
      </c>
    </row>
    <row r="204" spans="2:5">
      <c r="B204" s="119" t="s">
        <v>1842</v>
      </c>
      <c r="C204" s="93">
        <v>0</v>
      </c>
      <c r="D204" s="93">
        <v>1769021.7199999997</v>
      </c>
      <c r="E204" s="93">
        <v>0</v>
      </c>
    </row>
    <row r="205" spans="2:5">
      <c r="B205" s="118" t="s">
        <v>2509</v>
      </c>
      <c r="C205" s="93">
        <v>0</v>
      </c>
      <c r="D205" s="93">
        <v>2931376.0500000007</v>
      </c>
      <c r="E205" s="93">
        <v>0</v>
      </c>
    </row>
    <row r="206" spans="2:5">
      <c r="B206" s="119" t="s">
        <v>2510</v>
      </c>
      <c r="C206" s="93">
        <v>0</v>
      </c>
      <c r="D206" s="93">
        <v>0</v>
      </c>
      <c r="E206" s="93">
        <v>0</v>
      </c>
    </row>
    <row r="207" spans="2:5">
      <c r="B207" s="119" t="s">
        <v>1843</v>
      </c>
      <c r="C207" s="93">
        <v>0</v>
      </c>
      <c r="D207" s="93">
        <v>2931376.0500000007</v>
      </c>
      <c r="E207" s="93">
        <v>0</v>
      </c>
    </row>
    <row r="208" spans="2:5">
      <c r="B208" s="118" t="s">
        <v>333</v>
      </c>
      <c r="C208" s="93">
        <v>1167998</v>
      </c>
      <c r="D208" s="93">
        <v>8599374.0500000007</v>
      </c>
      <c r="E208" s="93">
        <v>2895173.96</v>
      </c>
    </row>
    <row r="209" spans="2:5">
      <c r="B209" s="119" t="s">
        <v>818</v>
      </c>
      <c r="C209" s="93">
        <v>1167998</v>
      </c>
      <c r="D209" s="93">
        <v>5667998</v>
      </c>
      <c r="E209" s="93">
        <v>2895173.96</v>
      </c>
    </row>
    <row r="210" spans="2:5">
      <c r="B210" s="119" t="s">
        <v>1844</v>
      </c>
      <c r="C210" s="93">
        <v>0</v>
      </c>
      <c r="D210" s="93">
        <v>2931376.0500000007</v>
      </c>
      <c r="E210" s="93">
        <v>0</v>
      </c>
    </row>
    <row r="211" spans="2:5">
      <c r="B211" s="118" t="s">
        <v>1845</v>
      </c>
      <c r="C211" s="93">
        <v>0</v>
      </c>
      <c r="D211" s="93">
        <v>2931376.0500000007</v>
      </c>
      <c r="E211" s="93">
        <v>0</v>
      </c>
    </row>
    <row r="212" spans="2:5">
      <c r="B212" s="119" t="s">
        <v>1846</v>
      </c>
      <c r="C212" s="93">
        <v>0</v>
      </c>
      <c r="D212" s="93">
        <v>2931376.0500000007</v>
      </c>
      <c r="E212" s="93">
        <v>0</v>
      </c>
    </row>
    <row r="213" spans="2:5">
      <c r="B213" s="118" t="s">
        <v>1847</v>
      </c>
      <c r="C213" s="93">
        <v>0</v>
      </c>
      <c r="D213" s="93">
        <v>3293988.3800000008</v>
      </c>
      <c r="E213" s="93">
        <v>0</v>
      </c>
    </row>
    <row r="214" spans="2:5">
      <c r="B214" s="119" t="s">
        <v>1848</v>
      </c>
      <c r="C214" s="93">
        <v>0</v>
      </c>
      <c r="D214" s="93">
        <v>3293988.3800000008</v>
      </c>
      <c r="E214" s="93">
        <v>0</v>
      </c>
    </row>
    <row r="215" spans="2:5">
      <c r="B215" s="118" t="s">
        <v>1849</v>
      </c>
      <c r="C215" s="93">
        <v>0</v>
      </c>
      <c r="D215" s="93">
        <v>2931376.0500000007</v>
      </c>
      <c r="E215" s="93">
        <v>0</v>
      </c>
    </row>
    <row r="216" spans="2:5">
      <c r="B216" s="119" t="s">
        <v>1850</v>
      </c>
      <c r="C216" s="93">
        <v>0</v>
      </c>
      <c r="D216" s="93">
        <v>2931376.0500000007</v>
      </c>
      <c r="E216" s="93">
        <v>0</v>
      </c>
    </row>
    <row r="217" spans="2:5">
      <c r="B217" s="118" t="s">
        <v>1851</v>
      </c>
      <c r="C217" s="93">
        <v>0</v>
      </c>
      <c r="D217" s="93">
        <v>1769021.7199999997</v>
      </c>
      <c r="E217" s="93">
        <v>0</v>
      </c>
    </row>
    <row r="218" spans="2:5">
      <c r="B218" s="119" t="s">
        <v>1852</v>
      </c>
      <c r="C218" s="93">
        <v>0</v>
      </c>
      <c r="D218" s="93">
        <v>1769021.7199999997</v>
      </c>
      <c r="E218" s="93">
        <v>0</v>
      </c>
    </row>
    <row r="219" spans="2:5">
      <c r="B219" s="118" t="s">
        <v>1853</v>
      </c>
      <c r="C219" s="93">
        <v>0</v>
      </c>
      <c r="D219" s="93">
        <v>1769021.7199999997</v>
      </c>
      <c r="E219" s="93">
        <v>0</v>
      </c>
    </row>
    <row r="220" spans="2:5">
      <c r="B220" s="119" t="s">
        <v>1854</v>
      </c>
      <c r="C220" s="93">
        <v>0</v>
      </c>
      <c r="D220" s="93">
        <v>1769021.7199999997</v>
      </c>
      <c r="E220" s="93">
        <v>0</v>
      </c>
    </row>
    <row r="221" spans="2:5">
      <c r="B221" s="118" t="s">
        <v>1296</v>
      </c>
      <c r="C221" s="93">
        <v>0</v>
      </c>
      <c r="D221" s="93">
        <v>6534125.4400000013</v>
      </c>
      <c r="E221" s="93">
        <v>3602749.39</v>
      </c>
    </row>
    <row r="222" spans="2:5">
      <c r="B222" s="119" t="s">
        <v>1297</v>
      </c>
      <c r="C222" s="93">
        <v>0</v>
      </c>
      <c r="D222" s="93">
        <v>3602749.39</v>
      </c>
      <c r="E222" s="93">
        <v>3602749.39</v>
      </c>
    </row>
    <row r="223" spans="2:5">
      <c r="B223" s="119" t="s">
        <v>1855</v>
      </c>
      <c r="C223" s="93">
        <v>0</v>
      </c>
      <c r="D223" s="93">
        <v>2931376.0500000007</v>
      </c>
      <c r="E223" s="93">
        <v>0</v>
      </c>
    </row>
    <row r="224" spans="2:5">
      <c r="B224" s="118" t="s">
        <v>334</v>
      </c>
      <c r="C224" s="93">
        <v>2466671</v>
      </c>
      <c r="D224" s="93">
        <v>1770021.7199999997</v>
      </c>
      <c r="E224" s="93">
        <v>0</v>
      </c>
    </row>
    <row r="225" spans="2:5">
      <c r="B225" s="119" t="s">
        <v>819</v>
      </c>
      <c r="C225" s="93">
        <v>2466671</v>
      </c>
      <c r="D225" s="93">
        <v>1000</v>
      </c>
      <c r="E225" s="93">
        <v>0</v>
      </c>
    </row>
    <row r="226" spans="2:5">
      <c r="B226" s="119" t="s">
        <v>1856</v>
      </c>
      <c r="C226" s="93">
        <v>0</v>
      </c>
      <c r="D226" s="93">
        <v>1769021.7199999997</v>
      </c>
      <c r="E226" s="93">
        <v>0</v>
      </c>
    </row>
    <row r="227" spans="2:5">
      <c r="B227" s="118" t="s">
        <v>335</v>
      </c>
      <c r="C227" s="93">
        <v>4231239</v>
      </c>
      <c r="D227" s="93">
        <v>3962615.0500000007</v>
      </c>
      <c r="E227" s="93">
        <v>0</v>
      </c>
    </row>
    <row r="228" spans="2:5">
      <c r="B228" s="119" t="s">
        <v>820</v>
      </c>
      <c r="C228" s="93">
        <v>4231239</v>
      </c>
      <c r="D228" s="93">
        <v>1031239</v>
      </c>
      <c r="E228" s="93">
        <v>0</v>
      </c>
    </row>
    <row r="229" spans="2:5">
      <c r="B229" s="119" t="s">
        <v>1857</v>
      </c>
      <c r="C229" s="93">
        <v>0</v>
      </c>
      <c r="D229" s="93">
        <v>2931376.0500000007</v>
      </c>
      <c r="E229" s="93">
        <v>0</v>
      </c>
    </row>
    <row r="230" spans="2:5">
      <c r="B230" s="118" t="s">
        <v>1858</v>
      </c>
      <c r="C230" s="93">
        <v>0</v>
      </c>
      <c r="D230" s="93">
        <v>1235223.4100000001</v>
      </c>
      <c r="E230" s="93">
        <v>0</v>
      </c>
    </row>
    <row r="231" spans="2:5">
      <c r="B231" s="119" t="s">
        <v>1859</v>
      </c>
      <c r="C231" s="93">
        <v>0</v>
      </c>
      <c r="D231" s="93">
        <v>1235223.4100000001</v>
      </c>
      <c r="E231" s="93">
        <v>0</v>
      </c>
    </row>
    <row r="232" spans="2:5">
      <c r="B232" s="118" t="s">
        <v>1324</v>
      </c>
      <c r="C232" s="93">
        <v>0</v>
      </c>
      <c r="D232" s="93">
        <v>42148644.840000004</v>
      </c>
      <c r="E232" s="93">
        <v>34051652.469999999</v>
      </c>
    </row>
    <row r="233" spans="2:5">
      <c r="B233" s="119" t="s">
        <v>1325</v>
      </c>
      <c r="C233" s="93">
        <v>0</v>
      </c>
      <c r="D233" s="93">
        <v>39217268.789999999</v>
      </c>
      <c r="E233" s="93">
        <v>34051652.469999999</v>
      </c>
    </row>
    <row r="234" spans="2:5">
      <c r="B234" s="119" t="s">
        <v>1860</v>
      </c>
      <c r="C234" s="93">
        <v>0</v>
      </c>
      <c r="D234" s="93">
        <v>2931376.0500000007</v>
      </c>
      <c r="E234" s="93">
        <v>0</v>
      </c>
    </row>
    <row r="235" spans="2:5">
      <c r="B235" s="118" t="s">
        <v>1861</v>
      </c>
      <c r="C235" s="93">
        <v>0</v>
      </c>
      <c r="D235" s="93">
        <v>1769021.7199999997</v>
      </c>
      <c r="E235" s="93">
        <v>0</v>
      </c>
    </row>
    <row r="236" spans="2:5">
      <c r="B236" s="119" t="s">
        <v>1862</v>
      </c>
      <c r="C236" s="93">
        <v>0</v>
      </c>
      <c r="D236" s="93">
        <v>1769021.7199999997</v>
      </c>
      <c r="E236" s="93">
        <v>0</v>
      </c>
    </row>
    <row r="237" spans="2:5">
      <c r="B237" s="118" t="s">
        <v>1863</v>
      </c>
      <c r="C237" s="93">
        <v>0</v>
      </c>
      <c r="D237" s="93">
        <v>1769021.7199999997</v>
      </c>
      <c r="E237" s="93">
        <v>0</v>
      </c>
    </row>
    <row r="238" spans="2:5">
      <c r="B238" s="119" t="s">
        <v>1864</v>
      </c>
      <c r="C238" s="93">
        <v>0</v>
      </c>
      <c r="D238" s="93">
        <v>1769021.7199999997</v>
      </c>
      <c r="E238" s="93">
        <v>0</v>
      </c>
    </row>
    <row r="239" spans="2:5">
      <c r="B239" s="118" t="s">
        <v>336</v>
      </c>
      <c r="C239" s="93">
        <v>14800024</v>
      </c>
      <c r="D239" s="93">
        <v>61941782.200000003</v>
      </c>
      <c r="E239" s="93">
        <v>40436491.189999998</v>
      </c>
    </row>
    <row r="240" spans="2:5">
      <c r="B240" s="119" t="s">
        <v>821</v>
      </c>
      <c r="C240" s="93">
        <v>14800024</v>
      </c>
      <c r="D240" s="93">
        <v>57601285.490000002</v>
      </c>
      <c r="E240" s="93">
        <v>38840199.859999999</v>
      </c>
    </row>
    <row r="241" spans="2:5">
      <c r="B241" s="119" t="s">
        <v>2944</v>
      </c>
      <c r="C241" s="93">
        <v>0</v>
      </c>
      <c r="D241" s="93">
        <v>2571474.9900000002</v>
      </c>
      <c r="E241" s="93">
        <v>1596291.33</v>
      </c>
    </row>
    <row r="242" spans="2:5">
      <c r="B242" s="119" t="s">
        <v>1865</v>
      </c>
      <c r="C242" s="93">
        <v>0</v>
      </c>
      <c r="D242" s="93">
        <v>1769021.7199999997</v>
      </c>
      <c r="E242" s="93">
        <v>0</v>
      </c>
    </row>
    <row r="243" spans="2:5">
      <c r="B243" s="118" t="s">
        <v>3002</v>
      </c>
      <c r="C243" s="93">
        <v>0</v>
      </c>
      <c r="D243" s="93">
        <v>11946507.189999999</v>
      </c>
      <c r="E243" s="93">
        <v>11946507.189999999</v>
      </c>
    </row>
    <row r="244" spans="2:5">
      <c r="B244" s="119" t="s">
        <v>3003</v>
      </c>
      <c r="C244" s="93">
        <v>0</v>
      </c>
      <c r="D244" s="93">
        <v>11946507.189999999</v>
      </c>
      <c r="E244" s="93">
        <v>11946507.189999999</v>
      </c>
    </row>
    <row r="245" spans="2:5">
      <c r="B245" s="118" t="s">
        <v>337</v>
      </c>
      <c r="C245" s="93">
        <v>2502534</v>
      </c>
      <c r="D245" s="93">
        <v>11843210.41</v>
      </c>
      <c r="E245" s="93">
        <v>9161320.1999999993</v>
      </c>
    </row>
    <row r="246" spans="2:5">
      <c r="B246" s="119" t="s">
        <v>822</v>
      </c>
      <c r="C246" s="93">
        <v>2502534</v>
      </c>
      <c r="D246" s="93">
        <v>11843210.41</v>
      </c>
      <c r="E246" s="93">
        <v>9161320.1999999993</v>
      </c>
    </row>
    <row r="247" spans="2:5">
      <c r="B247" s="118" t="s">
        <v>3004</v>
      </c>
      <c r="C247" s="93">
        <v>0</v>
      </c>
      <c r="D247" s="93">
        <v>40000000</v>
      </c>
      <c r="E247" s="93">
        <v>0</v>
      </c>
    </row>
    <row r="248" spans="2:5">
      <c r="B248" s="119" t="s">
        <v>3005</v>
      </c>
      <c r="C248" s="93">
        <v>0</v>
      </c>
      <c r="D248" s="93">
        <v>40000000</v>
      </c>
      <c r="E248" s="93">
        <v>0</v>
      </c>
    </row>
    <row r="249" spans="2:5">
      <c r="B249" s="118" t="s">
        <v>1298</v>
      </c>
      <c r="C249" s="93">
        <v>0</v>
      </c>
      <c r="D249" s="93">
        <v>132715735.75</v>
      </c>
      <c r="E249" s="93">
        <v>131996016.51000001</v>
      </c>
    </row>
    <row r="250" spans="2:5">
      <c r="B250" s="119" t="s">
        <v>3006</v>
      </c>
      <c r="C250" s="93">
        <v>0</v>
      </c>
      <c r="D250" s="93">
        <v>6996016.5099999998</v>
      </c>
      <c r="E250" s="93">
        <v>6996016.5099999998</v>
      </c>
    </row>
    <row r="251" spans="2:5">
      <c r="B251" s="119" t="s">
        <v>1299</v>
      </c>
      <c r="C251" s="93">
        <v>0</v>
      </c>
      <c r="D251" s="93">
        <v>125719719.23999999</v>
      </c>
      <c r="E251" s="93">
        <v>125000000</v>
      </c>
    </row>
    <row r="252" spans="2:5">
      <c r="B252" s="118" t="s">
        <v>338</v>
      </c>
      <c r="C252" s="93">
        <v>7451498</v>
      </c>
      <c r="D252" s="93">
        <v>46224472.049999997</v>
      </c>
      <c r="E252" s="93">
        <v>16341046.1</v>
      </c>
    </row>
    <row r="253" spans="2:5">
      <c r="B253" s="119" t="s">
        <v>823</v>
      </c>
      <c r="C253" s="93">
        <v>7451498</v>
      </c>
      <c r="D253" s="93">
        <v>18821491</v>
      </c>
      <c r="E253" s="93">
        <v>16341046.1</v>
      </c>
    </row>
    <row r="254" spans="2:5">
      <c r="B254" s="119" t="s">
        <v>3007</v>
      </c>
      <c r="C254" s="93">
        <v>0</v>
      </c>
      <c r="D254" s="93">
        <v>27402981.050000001</v>
      </c>
      <c r="E254" s="93">
        <v>0</v>
      </c>
    </row>
    <row r="255" spans="2:5">
      <c r="B255" s="118" t="s">
        <v>3008</v>
      </c>
      <c r="C255" s="93">
        <v>0</v>
      </c>
      <c r="D255" s="93">
        <v>41540906.520000003</v>
      </c>
      <c r="E255" s="93">
        <v>0</v>
      </c>
    </row>
    <row r="256" spans="2:5">
      <c r="B256" s="119" t="s">
        <v>3009</v>
      </c>
      <c r="C256" s="93">
        <v>0</v>
      </c>
      <c r="D256" s="93">
        <v>41540906.520000003</v>
      </c>
      <c r="E256" s="93">
        <v>0</v>
      </c>
    </row>
    <row r="257" spans="2:5">
      <c r="B257" s="118" t="s">
        <v>339</v>
      </c>
      <c r="C257" s="93">
        <v>254713896</v>
      </c>
      <c r="D257" s="93">
        <v>391953205.99999994</v>
      </c>
      <c r="E257" s="93">
        <v>290817095.75</v>
      </c>
    </row>
    <row r="258" spans="2:5">
      <c r="B258" s="119" t="s">
        <v>825</v>
      </c>
      <c r="C258" s="93">
        <v>2115619</v>
      </c>
      <c r="D258" s="93">
        <v>5199670</v>
      </c>
      <c r="E258" s="93">
        <v>4063559.36</v>
      </c>
    </row>
    <row r="259" spans="2:5">
      <c r="B259" s="119" t="s">
        <v>824</v>
      </c>
      <c r="C259" s="93">
        <v>252598277</v>
      </c>
      <c r="D259" s="93">
        <v>386753535.99999994</v>
      </c>
      <c r="E259" s="93">
        <v>286753536.38999999</v>
      </c>
    </row>
    <row r="260" spans="2:5">
      <c r="B260" s="118" t="s">
        <v>340</v>
      </c>
      <c r="C260" s="93">
        <v>10000000</v>
      </c>
      <c r="D260" s="93">
        <v>12297350.870000001</v>
      </c>
      <c r="E260" s="93">
        <v>0</v>
      </c>
    </row>
    <row r="261" spans="2:5">
      <c r="B261" s="119" t="s">
        <v>826</v>
      </c>
      <c r="C261" s="93">
        <v>10000000</v>
      </c>
      <c r="D261" s="93">
        <v>12297350.870000001</v>
      </c>
      <c r="E261" s="93">
        <v>0</v>
      </c>
    </row>
    <row r="262" spans="2:5">
      <c r="B262" s="118" t="s">
        <v>341</v>
      </c>
      <c r="C262" s="93">
        <v>143298681</v>
      </c>
      <c r="D262" s="93">
        <v>123811130</v>
      </c>
      <c r="E262" s="93">
        <v>123750058.63000001</v>
      </c>
    </row>
    <row r="263" spans="2:5">
      <c r="B263" s="119" t="s">
        <v>827</v>
      </c>
      <c r="C263" s="93">
        <v>143298681</v>
      </c>
      <c r="D263" s="93">
        <v>123811130</v>
      </c>
      <c r="E263" s="93">
        <v>123750058.63000001</v>
      </c>
    </row>
    <row r="264" spans="2:5">
      <c r="B264" s="118" t="s">
        <v>342</v>
      </c>
      <c r="C264" s="93">
        <v>192869700</v>
      </c>
      <c r="D264" s="93">
        <v>181649340</v>
      </c>
      <c r="E264" s="93">
        <v>171377920.88000003</v>
      </c>
    </row>
    <row r="265" spans="2:5">
      <c r="B265" s="119" t="s">
        <v>828</v>
      </c>
      <c r="C265" s="93">
        <v>192869700</v>
      </c>
      <c r="D265" s="93">
        <v>181649340</v>
      </c>
      <c r="E265" s="93">
        <v>171377920.88000003</v>
      </c>
    </row>
    <row r="266" spans="2:5">
      <c r="B266" s="118" t="s">
        <v>343</v>
      </c>
      <c r="C266" s="93">
        <v>1888186</v>
      </c>
      <c r="D266" s="93">
        <v>19161584.850000001</v>
      </c>
      <c r="E266" s="93">
        <v>1100848.8400000001</v>
      </c>
    </row>
    <row r="267" spans="2:5">
      <c r="B267" s="119" t="s">
        <v>829</v>
      </c>
      <c r="C267" s="93">
        <v>1888186</v>
      </c>
      <c r="D267" s="93">
        <v>19161584.850000001</v>
      </c>
      <c r="E267" s="93">
        <v>1100848.8400000001</v>
      </c>
    </row>
    <row r="268" spans="2:5">
      <c r="B268" s="118" t="s">
        <v>1429</v>
      </c>
      <c r="C268" s="93">
        <v>0</v>
      </c>
      <c r="D268" s="93">
        <v>9328022.0199999996</v>
      </c>
      <c r="E268" s="93">
        <v>9000000</v>
      </c>
    </row>
    <row r="269" spans="2:5">
      <c r="B269" s="119" t="s">
        <v>1430</v>
      </c>
      <c r="C269" s="93">
        <v>0</v>
      </c>
      <c r="D269" s="93">
        <v>9328022.0199999996</v>
      </c>
      <c r="E269" s="93">
        <v>9000000</v>
      </c>
    </row>
    <row r="270" spans="2:5">
      <c r="B270" s="117" t="s">
        <v>304</v>
      </c>
      <c r="C270" s="114">
        <v>0</v>
      </c>
      <c r="D270" s="114">
        <v>13000000</v>
      </c>
      <c r="E270" s="114">
        <v>10393253.870000001</v>
      </c>
    </row>
    <row r="271" spans="2:5">
      <c r="B271" s="118" t="s">
        <v>1322</v>
      </c>
      <c r="C271" s="93">
        <v>0</v>
      </c>
      <c r="D271" s="93">
        <v>8000000</v>
      </c>
      <c r="E271" s="93">
        <v>7223389</v>
      </c>
    </row>
    <row r="272" spans="2:5">
      <c r="B272" s="119" t="s">
        <v>1323</v>
      </c>
      <c r="C272" s="93">
        <v>0</v>
      </c>
      <c r="D272" s="93">
        <v>8000000</v>
      </c>
      <c r="E272" s="93">
        <v>7223389</v>
      </c>
    </row>
    <row r="273" spans="2:5">
      <c r="B273" s="118" t="s">
        <v>1429</v>
      </c>
      <c r="C273" s="93">
        <v>0</v>
      </c>
      <c r="D273" s="93">
        <v>5000000</v>
      </c>
      <c r="E273" s="93">
        <v>3169864.87</v>
      </c>
    </row>
    <row r="274" spans="2:5">
      <c r="B274" s="119" t="s">
        <v>1430</v>
      </c>
      <c r="C274" s="93">
        <v>0</v>
      </c>
      <c r="D274" s="93">
        <v>5000000</v>
      </c>
      <c r="E274" s="93">
        <v>3169864.87</v>
      </c>
    </row>
    <row r="275" spans="2:5">
      <c r="B275" s="117" t="s">
        <v>290</v>
      </c>
      <c r="C275" s="114">
        <v>1230287317</v>
      </c>
      <c r="D275" s="114">
        <v>832212561.97000003</v>
      </c>
      <c r="E275" s="114">
        <v>376930282.24000001</v>
      </c>
    </row>
    <row r="276" spans="2:5">
      <c r="B276" s="118" t="s">
        <v>331</v>
      </c>
      <c r="C276" s="93">
        <v>853818779</v>
      </c>
      <c r="D276" s="93">
        <v>482066929</v>
      </c>
      <c r="E276" s="93">
        <v>141876441.25</v>
      </c>
    </row>
    <row r="277" spans="2:5">
      <c r="B277" s="119" t="s">
        <v>2989</v>
      </c>
      <c r="C277" s="93">
        <v>853818779</v>
      </c>
      <c r="D277" s="93">
        <v>482066929</v>
      </c>
      <c r="E277" s="93">
        <v>141876441.25</v>
      </c>
    </row>
    <row r="278" spans="2:5">
      <c r="B278" s="118" t="s">
        <v>344</v>
      </c>
      <c r="C278" s="93">
        <v>376468538</v>
      </c>
      <c r="D278" s="93">
        <v>350145632.97000003</v>
      </c>
      <c r="E278" s="93">
        <v>235053840.99000001</v>
      </c>
    </row>
    <row r="279" spans="2:5">
      <c r="B279" s="119" t="s">
        <v>2989</v>
      </c>
      <c r="C279" s="93">
        <v>376468538</v>
      </c>
      <c r="D279" s="93">
        <v>350145632.97000003</v>
      </c>
      <c r="E279" s="93">
        <v>235053840.99000001</v>
      </c>
    </row>
    <row r="280" spans="2:5">
      <c r="B280" s="59" t="s">
        <v>345</v>
      </c>
      <c r="C280" s="93">
        <v>512665249</v>
      </c>
      <c r="D280" s="93">
        <v>978537885.80999994</v>
      </c>
      <c r="E280" s="93">
        <v>623917142.81000006</v>
      </c>
    </row>
    <row r="281" spans="2:5">
      <c r="B281" s="117" t="s">
        <v>287</v>
      </c>
      <c r="C281" s="114">
        <v>255522400</v>
      </c>
      <c r="D281" s="114">
        <v>603168962.04999995</v>
      </c>
      <c r="E281" s="114">
        <v>360170932</v>
      </c>
    </row>
    <row r="282" spans="2:5">
      <c r="B282" s="118" t="s">
        <v>1509</v>
      </c>
      <c r="C282" s="93">
        <v>0</v>
      </c>
      <c r="D282" s="93">
        <v>3471669.09</v>
      </c>
      <c r="E282" s="93">
        <v>1157222.27</v>
      </c>
    </row>
    <row r="283" spans="2:5">
      <c r="B283" s="119" t="s">
        <v>1510</v>
      </c>
      <c r="C283" s="93">
        <v>0</v>
      </c>
      <c r="D283" s="93">
        <v>3471669.09</v>
      </c>
      <c r="E283" s="93">
        <v>1157222.27</v>
      </c>
    </row>
    <row r="284" spans="2:5">
      <c r="B284" s="118" t="s">
        <v>346</v>
      </c>
      <c r="C284" s="93">
        <v>30963811</v>
      </c>
      <c r="D284" s="93">
        <v>47956206.600000001</v>
      </c>
      <c r="E284" s="93">
        <v>28299582.739999998</v>
      </c>
    </row>
    <row r="285" spans="2:5">
      <c r="B285" s="119" t="s">
        <v>830</v>
      </c>
      <c r="C285" s="93">
        <v>2466670</v>
      </c>
      <c r="D285" s="93">
        <v>1000</v>
      </c>
      <c r="E285" s="93">
        <v>0</v>
      </c>
    </row>
    <row r="286" spans="2:5">
      <c r="B286" s="119" t="s">
        <v>831</v>
      </c>
      <c r="C286" s="93">
        <v>12495276</v>
      </c>
      <c r="D286" s="93">
        <v>31153939.469999999</v>
      </c>
      <c r="E286" s="93">
        <v>22801420.969999999</v>
      </c>
    </row>
    <row r="287" spans="2:5">
      <c r="B287" s="119" t="s">
        <v>832</v>
      </c>
      <c r="C287" s="93">
        <v>16001865</v>
      </c>
      <c r="D287" s="93">
        <v>11846610.780000001</v>
      </c>
      <c r="E287" s="93">
        <v>3846610.39</v>
      </c>
    </row>
    <row r="288" spans="2:5">
      <c r="B288" s="119" t="s">
        <v>1511</v>
      </c>
      <c r="C288" s="93">
        <v>0</v>
      </c>
      <c r="D288" s="93">
        <v>4954656.3499999996</v>
      </c>
      <c r="E288" s="93">
        <v>1651551.38</v>
      </c>
    </row>
    <row r="289" spans="2:5">
      <c r="B289" s="118" t="s">
        <v>1512</v>
      </c>
      <c r="C289" s="93">
        <v>0</v>
      </c>
      <c r="D289" s="93">
        <v>3471669.09</v>
      </c>
      <c r="E289" s="93">
        <v>1157222.27</v>
      </c>
    </row>
    <row r="290" spans="2:5">
      <c r="B290" s="119" t="s">
        <v>1513</v>
      </c>
      <c r="C290" s="93">
        <v>0</v>
      </c>
      <c r="D290" s="93">
        <v>3471669.09</v>
      </c>
      <c r="E290" s="93">
        <v>1157222.27</v>
      </c>
    </row>
    <row r="291" spans="2:5">
      <c r="B291" s="118" t="s">
        <v>1326</v>
      </c>
      <c r="C291" s="93">
        <v>0</v>
      </c>
      <c r="D291" s="93">
        <v>122954656.34999999</v>
      </c>
      <c r="E291" s="93">
        <v>101651551.38</v>
      </c>
    </row>
    <row r="292" spans="2:5">
      <c r="B292" s="119" t="s">
        <v>1327</v>
      </c>
      <c r="C292" s="93">
        <v>0</v>
      </c>
      <c r="D292" s="93">
        <v>118000000</v>
      </c>
      <c r="E292" s="93">
        <v>100000000</v>
      </c>
    </row>
    <row r="293" spans="2:5">
      <c r="B293" s="119" t="s">
        <v>1514</v>
      </c>
      <c r="C293" s="93">
        <v>0</v>
      </c>
      <c r="D293" s="93">
        <v>4954656.3499999996</v>
      </c>
      <c r="E293" s="93">
        <v>1651551.38</v>
      </c>
    </row>
    <row r="294" spans="2:5">
      <c r="B294" s="118" t="s">
        <v>1515</v>
      </c>
      <c r="C294" s="93">
        <v>0</v>
      </c>
      <c r="D294" s="93">
        <v>23694825.799999997</v>
      </c>
      <c r="E294" s="93">
        <v>3100932.77</v>
      </c>
    </row>
    <row r="295" spans="2:5">
      <c r="B295" s="119" t="s">
        <v>1516</v>
      </c>
      <c r="C295" s="93">
        <v>0</v>
      </c>
      <c r="D295" s="93">
        <v>9302800.7799999993</v>
      </c>
      <c r="E295" s="93">
        <v>3100932.77</v>
      </c>
    </row>
    <row r="296" spans="2:5">
      <c r="B296" s="119" t="s">
        <v>3010</v>
      </c>
      <c r="C296" s="93">
        <v>0</v>
      </c>
      <c r="D296" s="93">
        <v>14392025.02</v>
      </c>
      <c r="E296" s="93">
        <v>0</v>
      </c>
    </row>
    <row r="297" spans="2:5">
      <c r="B297" s="118" t="s">
        <v>1517</v>
      </c>
      <c r="C297" s="93">
        <v>0</v>
      </c>
      <c r="D297" s="93">
        <v>62937835.759999998</v>
      </c>
      <c r="E297" s="93">
        <v>3100932.77</v>
      </c>
    </row>
    <row r="298" spans="2:5">
      <c r="B298" s="119" t="s">
        <v>1518</v>
      </c>
      <c r="C298" s="93">
        <v>0</v>
      </c>
      <c r="D298" s="93">
        <v>9302800.7799999993</v>
      </c>
      <c r="E298" s="93">
        <v>3100932.77</v>
      </c>
    </row>
    <row r="299" spans="2:5">
      <c r="B299" s="119" t="s">
        <v>3011</v>
      </c>
      <c r="C299" s="93">
        <v>0</v>
      </c>
      <c r="D299" s="93">
        <v>53635034.979999997</v>
      </c>
      <c r="E299" s="93">
        <v>0</v>
      </c>
    </row>
    <row r="300" spans="2:5">
      <c r="B300" s="118" t="s">
        <v>347</v>
      </c>
      <c r="C300" s="93">
        <v>1241916</v>
      </c>
      <c r="D300" s="93">
        <v>21122106</v>
      </c>
      <c r="E300" s="93">
        <v>9806422.0500000007</v>
      </c>
    </row>
    <row r="301" spans="2:5">
      <c r="B301" s="119" t="s">
        <v>833</v>
      </c>
      <c r="C301" s="93">
        <v>1241916</v>
      </c>
      <c r="D301" s="93">
        <v>21122106</v>
      </c>
      <c r="E301" s="93">
        <v>9806422.0500000007</v>
      </c>
    </row>
    <row r="302" spans="2:5">
      <c r="B302" s="118" t="s">
        <v>348</v>
      </c>
      <c r="C302" s="93">
        <v>1057624</v>
      </c>
      <c r="D302" s="93">
        <v>16727660.68</v>
      </c>
      <c r="E302" s="93">
        <v>9925968.2200000007</v>
      </c>
    </row>
    <row r="303" spans="2:5">
      <c r="B303" s="119" t="s">
        <v>834</v>
      </c>
      <c r="C303" s="93">
        <v>1057624</v>
      </c>
      <c r="D303" s="93">
        <v>16727660.68</v>
      </c>
      <c r="E303" s="93">
        <v>9925968.2200000007</v>
      </c>
    </row>
    <row r="304" spans="2:5">
      <c r="B304" s="118" t="s">
        <v>349</v>
      </c>
      <c r="C304" s="93">
        <v>9866683</v>
      </c>
      <c r="D304" s="93">
        <v>21508505.010000002</v>
      </c>
      <c r="E304" s="93">
        <v>2964921.27</v>
      </c>
    </row>
    <row r="305" spans="2:5">
      <c r="B305" s="119" t="s">
        <v>835</v>
      </c>
      <c r="C305" s="93">
        <v>9866683</v>
      </c>
      <c r="D305" s="93">
        <v>21508505.010000002</v>
      </c>
      <c r="E305" s="93">
        <v>2964921.27</v>
      </c>
    </row>
    <row r="306" spans="2:5">
      <c r="B306" s="118" t="s">
        <v>2511</v>
      </c>
      <c r="C306" s="93">
        <v>0</v>
      </c>
      <c r="D306" s="93">
        <v>3144241.32</v>
      </c>
      <c r="E306" s="93">
        <v>0</v>
      </c>
    </row>
    <row r="307" spans="2:5">
      <c r="B307" s="119" t="s">
        <v>2512</v>
      </c>
      <c r="C307" s="93">
        <v>0</v>
      </c>
      <c r="D307" s="93">
        <v>3144241.32</v>
      </c>
      <c r="E307" s="93">
        <v>0</v>
      </c>
    </row>
    <row r="308" spans="2:5">
      <c r="B308" s="118" t="s">
        <v>2513</v>
      </c>
      <c r="C308" s="93">
        <v>0</v>
      </c>
      <c r="D308" s="93">
        <v>1200530.99</v>
      </c>
      <c r="E308" s="93">
        <v>0</v>
      </c>
    </row>
    <row r="309" spans="2:5">
      <c r="B309" s="119" t="s">
        <v>2514</v>
      </c>
      <c r="C309" s="93">
        <v>0</v>
      </c>
      <c r="D309" s="93">
        <v>1200530.99</v>
      </c>
      <c r="E309" s="93">
        <v>0</v>
      </c>
    </row>
    <row r="310" spans="2:5">
      <c r="B310" s="118" t="s">
        <v>2515</v>
      </c>
      <c r="C310" s="93">
        <v>0</v>
      </c>
      <c r="D310" s="93">
        <v>5476137.1299999999</v>
      </c>
      <c r="E310" s="93">
        <v>0</v>
      </c>
    </row>
    <row r="311" spans="2:5">
      <c r="B311" s="119" t="s">
        <v>2516</v>
      </c>
      <c r="C311" s="93">
        <v>0</v>
      </c>
      <c r="D311" s="93">
        <v>5476137.1299999999</v>
      </c>
      <c r="E311" s="93">
        <v>0</v>
      </c>
    </row>
    <row r="312" spans="2:5">
      <c r="B312" s="118" t="s">
        <v>2517</v>
      </c>
      <c r="C312" s="93">
        <v>0</v>
      </c>
      <c r="D312" s="93">
        <v>5476137.1299999999</v>
      </c>
      <c r="E312" s="93">
        <v>0</v>
      </c>
    </row>
    <row r="313" spans="2:5">
      <c r="B313" s="119" t="s">
        <v>2518</v>
      </c>
      <c r="C313" s="93">
        <v>0</v>
      </c>
      <c r="D313" s="93">
        <v>5476137.1299999999</v>
      </c>
      <c r="E313" s="93">
        <v>0</v>
      </c>
    </row>
    <row r="314" spans="2:5">
      <c r="B314" s="118" t="s">
        <v>2519</v>
      </c>
      <c r="C314" s="93">
        <v>0</v>
      </c>
      <c r="D314" s="93">
        <v>1200530.99</v>
      </c>
      <c r="E314" s="93">
        <v>0</v>
      </c>
    </row>
    <row r="315" spans="2:5">
      <c r="B315" s="119" t="s">
        <v>2520</v>
      </c>
      <c r="C315" s="93">
        <v>0</v>
      </c>
      <c r="D315" s="93">
        <v>1200530.99</v>
      </c>
      <c r="E315" s="93">
        <v>0</v>
      </c>
    </row>
    <row r="316" spans="2:5">
      <c r="B316" s="118" t="s">
        <v>2521</v>
      </c>
      <c r="C316" s="93">
        <v>0</v>
      </c>
      <c r="D316" s="93">
        <v>2822353.28</v>
      </c>
      <c r="E316" s="93">
        <v>0</v>
      </c>
    </row>
    <row r="317" spans="2:5">
      <c r="B317" s="119" t="s">
        <v>2522</v>
      </c>
      <c r="C317" s="93">
        <v>0</v>
      </c>
      <c r="D317" s="93">
        <v>2822353.28</v>
      </c>
      <c r="E317" s="93">
        <v>0</v>
      </c>
    </row>
    <row r="318" spans="2:5">
      <c r="B318" s="118" t="s">
        <v>2523</v>
      </c>
      <c r="C318" s="93">
        <v>0</v>
      </c>
      <c r="D318" s="93">
        <v>5476137.1299999999</v>
      </c>
      <c r="E318" s="93">
        <v>0</v>
      </c>
    </row>
    <row r="319" spans="2:5">
      <c r="B319" s="119" t="s">
        <v>2524</v>
      </c>
      <c r="C319" s="93">
        <v>0</v>
      </c>
      <c r="D319" s="93">
        <v>5476137.1299999999</v>
      </c>
      <c r="E319" s="93">
        <v>0</v>
      </c>
    </row>
    <row r="320" spans="2:5">
      <c r="B320" s="118" t="s">
        <v>350</v>
      </c>
      <c r="C320" s="93">
        <v>198764637</v>
      </c>
      <c r="D320" s="93">
        <v>140866915.28</v>
      </c>
      <c r="E320" s="93">
        <v>138044561.19</v>
      </c>
    </row>
    <row r="321" spans="2:5">
      <c r="B321" s="119" t="s">
        <v>836</v>
      </c>
      <c r="C321" s="93">
        <v>198764637</v>
      </c>
      <c r="D321" s="93">
        <v>138044562</v>
      </c>
      <c r="E321" s="93">
        <v>138044561.19</v>
      </c>
    </row>
    <row r="322" spans="2:5">
      <c r="B322" s="119" t="s">
        <v>2525</v>
      </c>
      <c r="C322" s="93">
        <v>0</v>
      </c>
      <c r="D322" s="93">
        <v>2822353.28</v>
      </c>
      <c r="E322" s="93">
        <v>0</v>
      </c>
    </row>
    <row r="323" spans="2:5">
      <c r="B323" s="118" t="s">
        <v>2526</v>
      </c>
      <c r="C323" s="93">
        <v>0</v>
      </c>
      <c r="D323" s="93">
        <v>1694860.04</v>
      </c>
      <c r="E323" s="93">
        <v>0</v>
      </c>
    </row>
    <row r="324" spans="2:5">
      <c r="B324" s="119" t="s">
        <v>2527</v>
      </c>
      <c r="C324" s="93">
        <v>0</v>
      </c>
      <c r="D324" s="93">
        <v>1694860.04</v>
      </c>
      <c r="E324" s="93">
        <v>0</v>
      </c>
    </row>
    <row r="325" spans="2:5">
      <c r="B325" s="118" t="s">
        <v>2528</v>
      </c>
      <c r="C325" s="93">
        <v>0</v>
      </c>
      <c r="D325" s="93">
        <v>3316508.32</v>
      </c>
      <c r="E325" s="93">
        <v>0</v>
      </c>
    </row>
    <row r="326" spans="2:5">
      <c r="B326" s="119" t="s">
        <v>2529</v>
      </c>
      <c r="C326" s="93">
        <v>0</v>
      </c>
      <c r="D326" s="93">
        <v>3316508.32</v>
      </c>
      <c r="E326" s="93">
        <v>0</v>
      </c>
    </row>
    <row r="327" spans="2:5">
      <c r="B327" s="118" t="s">
        <v>351</v>
      </c>
      <c r="C327" s="93">
        <v>3725749</v>
      </c>
      <c r="D327" s="93">
        <v>3869990.32</v>
      </c>
      <c r="E327" s="93">
        <v>0</v>
      </c>
    </row>
    <row r="328" spans="2:5">
      <c r="B328" s="119" t="s">
        <v>837</v>
      </c>
      <c r="C328" s="93">
        <v>3725749</v>
      </c>
      <c r="D328" s="93">
        <v>725749</v>
      </c>
      <c r="E328" s="93">
        <v>0</v>
      </c>
    </row>
    <row r="329" spans="2:5">
      <c r="B329" s="119" t="s">
        <v>2530</v>
      </c>
      <c r="C329" s="93">
        <v>0</v>
      </c>
      <c r="D329" s="93">
        <v>3144241.32</v>
      </c>
      <c r="E329" s="93">
        <v>0</v>
      </c>
    </row>
    <row r="330" spans="2:5">
      <c r="B330" s="118" t="s">
        <v>2990</v>
      </c>
      <c r="C330" s="93">
        <v>0</v>
      </c>
      <c r="D330" s="93">
        <v>1765972.39</v>
      </c>
      <c r="E330" s="93">
        <v>0</v>
      </c>
    </row>
    <row r="331" spans="2:5">
      <c r="B331" s="119" t="s">
        <v>2991</v>
      </c>
      <c r="C331" s="93">
        <v>0</v>
      </c>
      <c r="D331" s="93">
        <v>1765972.39</v>
      </c>
      <c r="E331" s="93">
        <v>0</v>
      </c>
    </row>
    <row r="332" spans="2:5">
      <c r="B332" s="118" t="s">
        <v>2531</v>
      </c>
      <c r="C332" s="93">
        <v>0</v>
      </c>
      <c r="D332" s="93">
        <v>3144241.32</v>
      </c>
      <c r="E332" s="93">
        <v>0</v>
      </c>
    </row>
    <row r="333" spans="2:5">
      <c r="B333" s="119" t="s">
        <v>2532</v>
      </c>
      <c r="C333" s="93">
        <v>0</v>
      </c>
      <c r="D333" s="93">
        <v>3144241.32</v>
      </c>
      <c r="E333" s="93">
        <v>0</v>
      </c>
    </row>
    <row r="334" spans="2:5">
      <c r="B334" s="118" t="s">
        <v>352</v>
      </c>
      <c r="C334" s="93">
        <v>2999337</v>
      </c>
      <c r="D334" s="93">
        <v>8221359.5099999998</v>
      </c>
      <c r="E334" s="93">
        <v>0</v>
      </c>
    </row>
    <row r="335" spans="2:5">
      <c r="B335" s="119" t="s">
        <v>838</v>
      </c>
      <c r="C335" s="93">
        <v>2999337</v>
      </c>
      <c r="D335" s="93">
        <v>8221359.5099999998</v>
      </c>
      <c r="E335" s="93">
        <v>0</v>
      </c>
    </row>
    <row r="336" spans="2:5">
      <c r="B336" s="118" t="s">
        <v>353</v>
      </c>
      <c r="C336" s="93">
        <v>3123819</v>
      </c>
      <c r="D336" s="93">
        <v>7050445.0300000003</v>
      </c>
      <c r="E336" s="93">
        <v>6702591.5299999993</v>
      </c>
    </row>
    <row r="337" spans="2:5">
      <c r="B337" s="119" t="s">
        <v>839</v>
      </c>
      <c r="C337" s="93">
        <v>3123819</v>
      </c>
      <c r="D337" s="93">
        <v>1315000</v>
      </c>
      <c r="E337" s="93">
        <v>967146.51</v>
      </c>
    </row>
    <row r="338" spans="2:5">
      <c r="B338" s="119" t="s">
        <v>3012</v>
      </c>
      <c r="C338" s="93">
        <v>0</v>
      </c>
      <c r="D338" s="93">
        <v>5735445.0300000003</v>
      </c>
      <c r="E338" s="93">
        <v>5735445.0199999996</v>
      </c>
    </row>
    <row r="339" spans="2:5">
      <c r="B339" s="118" t="s">
        <v>3013</v>
      </c>
      <c r="C339" s="93">
        <v>0</v>
      </c>
      <c r="D339" s="93">
        <v>29562892.510000002</v>
      </c>
      <c r="E339" s="93">
        <v>22172169.390000001</v>
      </c>
    </row>
    <row r="340" spans="2:5">
      <c r="B340" s="119" t="s">
        <v>3014</v>
      </c>
      <c r="C340" s="93">
        <v>0</v>
      </c>
      <c r="D340" s="93">
        <v>29562892.510000002</v>
      </c>
      <c r="E340" s="93">
        <v>22172169.390000001</v>
      </c>
    </row>
    <row r="341" spans="2:5">
      <c r="B341" s="118" t="s">
        <v>354</v>
      </c>
      <c r="C341" s="93">
        <v>3157638</v>
      </c>
      <c r="D341" s="93">
        <v>3157638</v>
      </c>
      <c r="E341" s="93">
        <v>0</v>
      </c>
    </row>
    <row r="342" spans="2:5">
      <c r="B342" s="119" t="s">
        <v>840</v>
      </c>
      <c r="C342" s="93">
        <v>3157638</v>
      </c>
      <c r="D342" s="93">
        <v>3157638</v>
      </c>
      <c r="E342" s="93">
        <v>0</v>
      </c>
    </row>
    <row r="343" spans="2:5">
      <c r="B343" s="118" t="s">
        <v>1431</v>
      </c>
      <c r="C343" s="93">
        <v>0</v>
      </c>
      <c r="D343" s="93">
        <v>48796920</v>
      </c>
      <c r="E343" s="93">
        <v>32086854.149999999</v>
      </c>
    </row>
    <row r="344" spans="2:5">
      <c r="B344" s="119" t="s">
        <v>1432</v>
      </c>
      <c r="C344" s="93">
        <v>0</v>
      </c>
      <c r="D344" s="93">
        <v>48796920</v>
      </c>
      <c r="E344" s="93">
        <v>32086854.149999999</v>
      </c>
    </row>
    <row r="345" spans="2:5">
      <c r="B345" s="118" t="s">
        <v>355</v>
      </c>
      <c r="C345" s="93">
        <v>621186</v>
      </c>
      <c r="D345" s="93">
        <v>3080016.98</v>
      </c>
      <c r="E345" s="93">
        <v>0</v>
      </c>
    </row>
    <row r="346" spans="2:5">
      <c r="B346" s="119" t="s">
        <v>841</v>
      </c>
      <c r="C346" s="93">
        <v>621186</v>
      </c>
      <c r="D346" s="93">
        <v>3080016.98</v>
      </c>
      <c r="E346" s="93">
        <v>0</v>
      </c>
    </row>
    <row r="347" spans="2:5">
      <c r="B347" s="117" t="s">
        <v>304</v>
      </c>
      <c r="C347" s="114">
        <v>0</v>
      </c>
      <c r="D347" s="114">
        <v>15000000</v>
      </c>
      <c r="E347" s="114">
        <v>14999998.5</v>
      </c>
    </row>
    <row r="348" spans="2:5">
      <c r="B348" s="118" t="s">
        <v>1431</v>
      </c>
      <c r="C348" s="93">
        <v>0</v>
      </c>
      <c r="D348" s="93">
        <v>15000000</v>
      </c>
      <c r="E348" s="93">
        <v>14999998.5</v>
      </c>
    </row>
    <row r="349" spans="2:5">
      <c r="B349" s="119" t="s">
        <v>1432</v>
      </c>
      <c r="C349" s="93">
        <v>0</v>
      </c>
      <c r="D349" s="93">
        <v>15000000</v>
      </c>
      <c r="E349" s="93">
        <v>14999998.5</v>
      </c>
    </row>
    <row r="350" spans="2:5">
      <c r="B350" s="117" t="s">
        <v>290</v>
      </c>
      <c r="C350" s="114">
        <v>257142849</v>
      </c>
      <c r="D350" s="114">
        <v>360368923.75999999</v>
      </c>
      <c r="E350" s="114">
        <v>248746212.31000003</v>
      </c>
    </row>
    <row r="351" spans="2:5">
      <c r="B351" s="118" t="s">
        <v>344</v>
      </c>
      <c r="C351" s="93">
        <v>257142849</v>
      </c>
      <c r="D351" s="93">
        <v>360368923.75999999</v>
      </c>
      <c r="E351" s="93">
        <v>248746212.31000003</v>
      </c>
    </row>
    <row r="352" spans="2:5">
      <c r="B352" s="119" t="s">
        <v>2989</v>
      </c>
      <c r="C352" s="93">
        <v>257142849</v>
      </c>
      <c r="D352" s="93">
        <v>360368923.75999999</v>
      </c>
      <c r="E352" s="93">
        <v>248746212.31000003</v>
      </c>
    </row>
    <row r="353" spans="2:5">
      <c r="B353" s="59" t="s">
        <v>292</v>
      </c>
      <c r="C353" s="93">
        <v>1208114791</v>
      </c>
      <c r="D353" s="93">
        <v>1311997970.8299994</v>
      </c>
      <c r="E353" s="93">
        <v>897026076.51999998</v>
      </c>
    </row>
    <row r="354" spans="2:5">
      <c r="B354" s="117" t="s">
        <v>287</v>
      </c>
      <c r="C354" s="114">
        <v>921661155</v>
      </c>
      <c r="D354" s="114">
        <v>976522327.08999968</v>
      </c>
      <c r="E354" s="114">
        <v>736983591.1500001</v>
      </c>
    </row>
    <row r="355" spans="2:5">
      <c r="B355" s="118" t="s">
        <v>1328</v>
      </c>
      <c r="C355" s="93">
        <v>0</v>
      </c>
      <c r="D355" s="93">
        <v>40702749</v>
      </c>
      <c r="E355" s="93">
        <v>40702749</v>
      </c>
    </row>
    <row r="356" spans="2:5">
      <c r="B356" s="119" t="s">
        <v>1329</v>
      </c>
      <c r="C356" s="93">
        <v>0</v>
      </c>
      <c r="D356" s="93">
        <v>40702749</v>
      </c>
      <c r="E356" s="93">
        <v>40702749</v>
      </c>
    </row>
    <row r="357" spans="2:5">
      <c r="B357" s="118" t="s">
        <v>356</v>
      </c>
      <c r="C357" s="93">
        <v>18742915</v>
      </c>
      <c r="D357" s="93">
        <v>62784942.289999999</v>
      </c>
      <c r="E357" s="93">
        <v>27417575.549999997</v>
      </c>
    </row>
    <row r="358" spans="2:5">
      <c r="B358" s="119" t="s">
        <v>2945</v>
      </c>
      <c r="C358" s="93">
        <v>0</v>
      </c>
      <c r="D358" s="93">
        <v>3995820.25</v>
      </c>
      <c r="E358" s="93">
        <v>3196656.2</v>
      </c>
    </row>
    <row r="359" spans="2:5">
      <c r="B359" s="119" t="s">
        <v>842</v>
      </c>
      <c r="C359" s="93">
        <v>18742915</v>
      </c>
      <c r="D359" s="93">
        <v>30486029.82</v>
      </c>
      <c r="E359" s="93">
        <v>24220919.349999998</v>
      </c>
    </row>
    <row r="360" spans="2:5">
      <c r="B360" s="119" t="s">
        <v>3015</v>
      </c>
      <c r="C360" s="93">
        <v>0</v>
      </c>
      <c r="D360" s="93">
        <v>28303092.219999999</v>
      </c>
      <c r="E360" s="93">
        <v>0</v>
      </c>
    </row>
    <row r="361" spans="2:5">
      <c r="B361" s="118" t="s">
        <v>357</v>
      </c>
      <c r="C361" s="93">
        <v>4703981</v>
      </c>
      <c r="D361" s="93">
        <v>218046622.31</v>
      </c>
      <c r="E361" s="93">
        <v>163821695.62</v>
      </c>
    </row>
    <row r="362" spans="2:5">
      <c r="B362" s="119" t="s">
        <v>843</v>
      </c>
      <c r="C362" s="93">
        <v>4703981</v>
      </c>
      <c r="D362" s="93">
        <v>21210064</v>
      </c>
      <c r="E362" s="93">
        <v>15837409.85</v>
      </c>
    </row>
    <row r="363" spans="2:5">
      <c r="B363" s="119" t="s">
        <v>1330</v>
      </c>
      <c r="C363" s="93">
        <v>0</v>
      </c>
      <c r="D363" s="93">
        <v>76452073.030000001</v>
      </c>
      <c r="E363" s="93">
        <v>41535195.230000004</v>
      </c>
    </row>
    <row r="364" spans="2:5">
      <c r="B364" s="119" t="s">
        <v>3016</v>
      </c>
      <c r="C364" s="93">
        <v>0</v>
      </c>
      <c r="D364" s="93">
        <v>120384485.28</v>
      </c>
      <c r="E364" s="93">
        <v>106449090.54000001</v>
      </c>
    </row>
    <row r="365" spans="2:5">
      <c r="B365" s="118" t="s">
        <v>358</v>
      </c>
      <c r="C365" s="93">
        <v>10667846</v>
      </c>
      <c r="D365" s="93">
        <v>4366752.03</v>
      </c>
      <c r="E365" s="93">
        <v>903644.6</v>
      </c>
    </row>
    <row r="366" spans="2:5">
      <c r="B366" s="119" t="s">
        <v>1331</v>
      </c>
      <c r="C366" s="93">
        <v>0</v>
      </c>
      <c r="D366" s="93">
        <v>4366752.03</v>
      </c>
      <c r="E366" s="93">
        <v>903644.6</v>
      </c>
    </row>
    <row r="367" spans="2:5">
      <c r="B367" s="119" t="s">
        <v>844</v>
      </c>
      <c r="C367" s="93">
        <v>10667846</v>
      </c>
      <c r="D367" s="93">
        <v>0</v>
      </c>
      <c r="E367" s="93">
        <v>0</v>
      </c>
    </row>
    <row r="368" spans="2:5">
      <c r="B368" s="118" t="s">
        <v>359</v>
      </c>
      <c r="C368" s="93">
        <v>24800000</v>
      </c>
      <c r="D368" s="93">
        <v>49800000</v>
      </c>
      <c r="E368" s="93">
        <v>25144451.949999999</v>
      </c>
    </row>
    <row r="369" spans="2:5">
      <c r="B369" s="119" t="s">
        <v>845</v>
      </c>
      <c r="C369" s="93">
        <v>24800000</v>
      </c>
      <c r="D369" s="93">
        <v>49800000</v>
      </c>
      <c r="E369" s="93">
        <v>25144451.949999999</v>
      </c>
    </row>
    <row r="370" spans="2:5">
      <c r="B370" s="118" t="s">
        <v>1332</v>
      </c>
      <c r="C370" s="93">
        <v>0</v>
      </c>
      <c r="D370" s="93">
        <v>16784488.640000001</v>
      </c>
      <c r="E370" s="93">
        <v>16784488.120000001</v>
      </c>
    </row>
    <row r="371" spans="2:5">
      <c r="B371" s="119" t="s">
        <v>1333</v>
      </c>
      <c r="C371" s="93">
        <v>0</v>
      </c>
      <c r="D371" s="93">
        <v>16784488.640000001</v>
      </c>
      <c r="E371" s="93">
        <v>16784488.120000001</v>
      </c>
    </row>
    <row r="372" spans="2:5">
      <c r="B372" s="118" t="s">
        <v>1519</v>
      </c>
      <c r="C372" s="93">
        <v>0</v>
      </c>
      <c r="D372" s="93">
        <v>4954656.3499999996</v>
      </c>
      <c r="E372" s="93">
        <v>1651551.38</v>
      </c>
    </row>
    <row r="373" spans="2:5">
      <c r="B373" s="119" t="s">
        <v>1520</v>
      </c>
      <c r="C373" s="93">
        <v>0</v>
      </c>
      <c r="D373" s="93">
        <v>4954656.3499999996</v>
      </c>
      <c r="E373" s="93">
        <v>1651551.38</v>
      </c>
    </row>
    <row r="374" spans="2:5">
      <c r="B374" s="118" t="s">
        <v>1521</v>
      </c>
      <c r="C374" s="93">
        <v>0</v>
      </c>
      <c r="D374" s="93">
        <v>9865357.7300000004</v>
      </c>
      <c r="E374" s="93">
        <v>2779044.67</v>
      </c>
    </row>
    <row r="375" spans="2:5">
      <c r="B375" s="119" t="s">
        <v>2903</v>
      </c>
      <c r="C375" s="93">
        <v>0</v>
      </c>
      <c r="D375" s="93">
        <v>1528222.17</v>
      </c>
      <c r="E375" s="93">
        <v>0</v>
      </c>
    </row>
    <row r="376" spans="2:5">
      <c r="B376" s="119" t="s">
        <v>1522</v>
      </c>
      <c r="C376" s="93">
        <v>0</v>
      </c>
      <c r="D376" s="93">
        <v>8337135.5600000005</v>
      </c>
      <c r="E376" s="93">
        <v>2779044.67</v>
      </c>
    </row>
    <row r="377" spans="2:5">
      <c r="B377" s="118" t="s">
        <v>1523</v>
      </c>
      <c r="C377" s="93">
        <v>0</v>
      </c>
      <c r="D377" s="93">
        <v>8337135.5600000005</v>
      </c>
      <c r="E377" s="93">
        <v>2779044.68</v>
      </c>
    </row>
    <row r="378" spans="2:5">
      <c r="B378" s="119" t="s">
        <v>1524</v>
      </c>
      <c r="C378" s="93">
        <v>0</v>
      </c>
      <c r="D378" s="93">
        <v>8337135.5600000005</v>
      </c>
      <c r="E378" s="93">
        <v>2779044.68</v>
      </c>
    </row>
    <row r="379" spans="2:5">
      <c r="B379" s="118" t="s">
        <v>1525</v>
      </c>
      <c r="C379" s="93">
        <v>0</v>
      </c>
      <c r="D379" s="93">
        <v>8337135.5600000005</v>
      </c>
      <c r="E379" s="93">
        <v>0</v>
      </c>
    </row>
    <row r="380" spans="2:5">
      <c r="B380" s="119" t="s">
        <v>1526</v>
      </c>
      <c r="C380" s="93">
        <v>0</v>
      </c>
      <c r="D380" s="93">
        <v>8337135.5600000005</v>
      </c>
      <c r="E380" s="93">
        <v>0</v>
      </c>
    </row>
    <row r="381" spans="2:5">
      <c r="B381" s="118" t="s">
        <v>1527</v>
      </c>
      <c r="C381" s="93">
        <v>0</v>
      </c>
      <c r="D381" s="93">
        <v>9302800.7799999993</v>
      </c>
      <c r="E381" s="93">
        <v>3100932.77</v>
      </c>
    </row>
    <row r="382" spans="2:5">
      <c r="B382" s="119" t="s">
        <v>1528</v>
      </c>
      <c r="C382" s="93">
        <v>0</v>
      </c>
      <c r="D382" s="93">
        <v>9302800.7799999993</v>
      </c>
      <c r="E382" s="93">
        <v>3100932.77</v>
      </c>
    </row>
    <row r="383" spans="2:5">
      <c r="B383" s="118" t="s">
        <v>1529</v>
      </c>
      <c r="C383" s="93">
        <v>0</v>
      </c>
      <c r="D383" s="93">
        <v>3471669.09</v>
      </c>
      <c r="E383" s="93">
        <v>0</v>
      </c>
    </row>
    <row r="384" spans="2:5">
      <c r="B384" s="119" t="s">
        <v>1530</v>
      </c>
      <c r="C384" s="93">
        <v>0</v>
      </c>
      <c r="D384" s="93">
        <v>3471669.09</v>
      </c>
      <c r="E384" s="93">
        <v>0</v>
      </c>
    </row>
    <row r="385" spans="2:5">
      <c r="B385" s="118" t="s">
        <v>1531</v>
      </c>
      <c r="C385" s="93">
        <v>0</v>
      </c>
      <c r="D385" s="93">
        <v>3471669.09</v>
      </c>
      <c r="E385" s="93">
        <v>0</v>
      </c>
    </row>
    <row r="386" spans="2:5">
      <c r="B386" s="119" t="s">
        <v>1532</v>
      </c>
      <c r="C386" s="93">
        <v>0</v>
      </c>
      <c r="D386" s="93">
        <v>3471669.09</v>
      </c>
      <c r="E386" s="93">
        <v>0</v>
      </c>
    </row>
    <row r="387" spans="2:5">
      <c r="B387" s="118" t="s">
        <v>1533</v>
      </c>
      <c r="C387" s="93">
        <v>0</v>
      </c>
      <c r="D387" s="93">
        <v>8337135.5600000005</v>
      </c>
      <c r="E387" s="93">
        <v>0</v>
      </c>
    </row>
    <row r="388" spans="2:5">
      <c r="B388" s="119" t="s">
        <v>1534</v>
      </c>
      <c r="C388" s="93">
        <v>0</v>
      </c>
      <c r="D388" s="93">
        <v>8337135.5600000005</v>
      </c>
      <c r="E388" s="93">
        <v>0</v>
      </c>
    </row>
    <row r="389" spans="2:5">
      <c r="B389" s="118" t="s">
        <v>1535</v>
      </c>
      <c r="C389" s="93">
        <v>0</v>
      </c>
      <c r="D389" s="93">
        <v>9302800.7799999993</v>
      </c>
      <c r="E389" s="93">
        <v>0</v>
      </c>
    </row>
    <row r="390" spans="2:5">
      <c r="B390" s="119" t="s">
        <v>1536</v>
      </c>
      <c r="C390" s="93">
        <v>0</v>
      </c>
      <c r="D390" s="93">
        <v>9302800.7799999993</v>
      </c>
      <c r="E390" s="93">
        <v>0</v>
      </c>
    </row>
    <row r="391" spans="2:5">
      <c r="B391" s="118" t="s">
        <v>1778</v>
      </c>
      <c r="C391" s="93">
        <v>0</v>
      </c>
      <c r="D391" s="93">
        <v>1694860.0399999991</v>
      </c>
      <c r="E391" s="93">
        <v>0</v>
      </c>
    </row>
    <row r="392" spans="2:5">
      <c r="B392" s="119" t="s">
        <v>1779</v>
      </c>
      <c r="C392" s="93">
        <v>0</v>
      </c>
      <c r="D392" s="93">
        <v>1694860.0399999991</v>
      </c>
      <c r="E392" s="93">
        <v>0</v>
      </c>
    </row>
    <row r="393" spans="2:5">
      <c r="B393" s="118" t="s">
        <v>360</v>
      </c>
      <c r="C393" s="93">
        <v>19248559</v>
      </c>
      <c r="D393" s="93">
        <v>51302418.060000002</v>
      </c>
      <c r="E393" s="93">
        <v>48409783.859999999</v>
      </c>
    </row>
    <row r="394" spans="2:5">
      <c r="B394" s="119" t="s">
        <v>846</v>
      </c>
      <c r="C394" s="93">
        <v>19248559</v>
      </c>
      <c r="D394" s="93">
        <v>48480064.780000001</v>
      </c>
      <c r="E394" s="93">
        <v>48409783.859999999</v>
      </c>
    </row>
    <row r="395" spans="2:5">
      <c r="B395" s="119" t="s">
        <v>1780</v>
      </c>
      <c r="C395" s="93">
        <v>0</v>
      </c>
      <c r="D395" s="93">
        <v>2822353.2799999993</v>
      </c>
      <c r="E395" s="93">
        <v>0</v>
      </c>
    </row>
    <row r="396" spans="2:5">
      <c r="B396" s="118" t="s">
        <v>1300</v>
      </c>
      <c r="C396" s="93">
        <v>0</v>
      </c>
      <c r="D396" s="93">
        <v>23539786.280000001</v>
      </c>
      <c r="E396" s="93">
        <v>20717432.170000002</v>
      </c>
    </row>
    <row r="397" spans="2:5">
      <c r="B397" s="119" t="s">
        <v>1301</v>
      </c>
      <c r="C397" s="93">
        <v>0</v>
      </c>
      <c r="D397" s="93">
        <v>20717433</v>
      </c>
      <c r="E397" s="93">
        <v>20717432.170000002</v>
      </c>
    </row>
    <row r="398" spans="2:5">
      <c r="B398" s="119" t="s">
        <v>1781</v>
      </c>
      <c r="C398" s="93">
        <v>0</v>
      </c>
      <c r="D398" s="93">
        <v>2822353.2799999993</v>
      </c>
      <c r="E398" s="93">
        <v>0</v>
      </c>
    </row>
    <row r="399" spans="2:5">
      <c r="B399" s="118" t="s">
        <v>361</v>
      </c>
      <c r="C399" s="93">
        <v>29729478</v>
      </c>
      <c r="D399" s="93">
        <v>36236368.280000001</v>
      </c>
      <c r="E399" s="93">
        <v>33223877.84</v>
      </c>
    </row>
    <row r="400" spans="2:5">
      <c r="B400" s="119" t="s">
        <v>847</v>
      </c>
      <c r="C400" s="93">
        <v>29729478</v>
      </c>
      <c r="D400" s="93">
        <v>33414015</v>
      </c>
      <c r="E400" s="93">
        <v>33223877.84</v>
      </c>
    </row>
    <row r="401" spans="2:5">
      <c r="B401" s="119" t="s">
        <v>1782</v>
      </c>
      <c r="C401" s="93">
        <v>0</v>
      </c>
      <c r="D401" s="93">
        <v>2822353.2799999993</v>
      </c>
      <c r="E401" s="93">
        <v>0</v>
      </c>
    </row>
    <row r="402" spans="2:5">
      <c r="B402" s="118" t="s">
        <v>1783</v>
      </c>
      <c r="C402" s="93">
        <v>0</v>
      </c>
      <c r="D402" s="93">
        <v>2822353.2799999993</v>
      </c>
      <c r="E402" s="93">
        <v>0</v>
      </c>
    </row>
    <row r="403" spans="2:5">
      <c r="B403" s="119" t="s">
        <v>1784</v>
      </c>
      <c r="C403" s="93">
        <v>0</v>
      </c>
      <c r="D403" s="93">
        <v>2822353.2799999993</v>
      </c>
      <c r="E403" s="93">
        <v>0</v>
      </c>
    </row>
    <row r="404" spans="2:5">
      <c r="B404" s="118" t="s">
        <v>1785</v>
      </c>
      <c r="C404" s="93">
        <v>0</v>
      </c>
      <c r="D404" s="93">
        <v>2822353.2799999993</v>
      </c>
      <c r="E404" s="93">
        <v>0</v>
      </c>
    </row>
    <row r="405" spans="2:5">
      <c r="B405" s="119" t="s">
        <v>1786</v>
      </c>
      <c r="C405" s="93">
        <v>0</v>
      </c>
      <c r="D405" s="93">
        <v>2822353.2799999993</v>
      </c>
      <c r="E405" s="93">
        <v>0</v>
      </c>
    </row>
    <row r="406" spans="2:5">
      <c r="B406" s="118" t="s">
        <v>362</v>
      </c>
      <c r="C406" s="93">
        <v>14472207</v>
      </c>
      <c r="D406" s="93">
        <v>15672737.989999998</v>
      </c>
      <c r="E406" s="93">
        <v>10609677.029999999</v>
      </c>
    </row>
    <row r="407" spans="2:5">
      <c r="B407" s="119" t="s">
        <v>848</v>
      </c>
      <c r="C407" s="93">
        <v>14472207</v>
      </c>
      <c r="D407" s="93">
        <v>14472207</v>
      </c>
      <c r="E407" s="93">
        <v>10609677.029999999</v>
      </c>
    </row>
    <row r="408" spans="2:5">
      <c r="B408" s="119" t="s">
        <v>1787</v>
      </c>
      <c r="C408" s="93">
        <v>0</v>
      </c>
      <c r="D408" s="93">
        <v>1200530.9899999993</v>
      </c>
      <c r="E408" s="93">
        <v>0</v>
      </c>
    </row>
    <row r="409" spans="2:5">
      <c r="B409" s="118" t="s">
        <v>1788</v>
      </c>
      <c r="C409" s="93">
        <v>0</v>
      </c>
      <c r="D409" s="93">
        <v>2822353.2799999993</v>
      </c>
      <c r="E409" s="93">
        <v>0</v>
      </c>
    </row>
    <row r="410" spans="2:5">
      <c r="B410" s="119" t="s">
        <v>1789</v>
      </c>
      <c r="C410" s="93">
        <v>0</v>
      </c>
      <c r="D410" s="93">
        <v>2822353.2799999993</v>
      </c>
      <c r="E410" s="93">
        <v>0</v>
      </c>
    </row>
    <row r="411" spans="2:5">
      <c r="B411" s="118" t="s">
        <v>363</v>
      </c>
      <c r="C411" s="93">
        <v>4933341</v>
      </c>
      <c r="D411" s="93">
        <v>1201531.9899999993</v>
      </c>
      <c r="E411" s="93">
        <v>0</v>
      </c>
    </row>
    <row r="412" spans="2:5">
      <c r="B412" s="119" t="s">
        <v>849</v>
      </c>
      <c r="C412" s="93">
        <v>4933341</v>
      </c>
      <c r="D412" s="93">
        <v>1001</v>
      </c>
      <c r="E412" s="93">
        <v>0</v>
      </c>
    </row>
    <row r="413" spans="2:5">
      <c r="B413" s="119" t="s">
        <v>1790</v>
      </c>
      <c r="C413" s="93">
        <v>0</v>
      </c>
      <c r="D413" s="93">
        <v>1200530.9899999993</v>
      </c>
      <c r="E413" s="93">
        <v>0</v>
      </c>
    </row>
    <row r="414" spans="2:5">
      <c r="B414" s="118" t="s">
        <v>2533</v>
      </c>
      <c r="C414" s="93">
        <v>0</v>
      </c>
      <c r="D414" s="93">
        <v>1694860.0399999991</v>
      </c>
      <c r="E414" s="93">
        <v>0</v>
      </c>
    </row>
    <row r="415" spans="2:5">
      <c r="B415" s="119" t="s">
        <v>2534</v>
      </c>
      <c r="C415" s="93">
        <v>0</v>
      </c>
      <c r="D415" s="93">
        <v>0</v>
      </c>
      <c r="E415" s="93">
        <v>0</v>
      </c>
    </row>
    <row r="416" spans="2:5">
      <c r="B416" s="119" t="s">
        <v>1791</v>
      </c>
      <c r="C416" s="93">
        <v>0</v>
      </c>
      <c r="D416" s="93">
        <v>1694860.0399999991</v>
      </c>
      <c r="E416" s="93">
        <v>0</v>
      </c>
    </row>
    <row r="417" spans="2:5">
      <c r="B417" s="118" t="s">
        <v>1792</v>
      </c>
      <c r="C417" s="93">
        <v>0</v>
      </c>
      <c r="D417" s="93">
        <v>15721203.630000001</v>
      </c>
      <c r="E417" s="93">
        <v>0</v>
      </c>
    </row>
    <row r="418" spans="2:5">
      <c r="B418" s="119" t="s">
        <v>1793</v>
      </c>
      <c r="C418" s="93">
        <v>0</v>
      </c>
      <c r="D418" s="93">
        <v>15721203.630000001</v>
      </c>
      <c r="E418" s="93">
        <v>0</v>
      </c>
    </row>
    <row r="419" spans="2:5">
      <c r="B419" s="118" t="s">
        <v>364</v>
      </c>
      <c r="C419" s="93">
        <v>204130100</v>
      </c>
      <c r="D419" s="93">
        <v>205371317</v>
      </c>
      <c r="E419" s="93">
        <v>205259943.78</v>
      </c>
    </row>
    <row r="420" spans="2:5">
      <c r="B420" s="119" t="s">
        <v>850</v>
      </c>
      <c r="C420" s="93">
        <v>204130100</v>
      </c>
      <c r="D420" s="93">
        <v>205371317</v>
      </c>
      <c r="E420" s="93">
        <v>205259943.78</v>
      </c>
    </row>
    <row r="421" spans="2:5">
      <c r="B421" s="118" t="s">
        <v>365</v>
      </c>
      <c r="C421" s="93">
        <v>471848100</v>
      </c>
      <c r="D421" s="93">
        <v>38848100</v>
      </c>
      <c r="E421" s="93">
        <v>22847804.469999999</v>
      </c>
    </row>
    <row r="422" spans="2:5">
      <c r="B422" s="119" t="s">
        <v>851</v>
      </c>
      <c r="C422" s="93">
        <v>450000000</v>
      </c>
      <c r="D422" s="93">
        <v>15000000</v>
      </c>
      <c r="E422" s="93">
        <v>0</v>
      </c>
    </row>
    <row r="423" spans="2:5">
      <c r="B423" s="119" t="s">
        <v>852</v>
      </c>
      <c r="C423" s="93">
        <v>21848100</v>
      </c>
      <c r="D423" s="93">
        <v>23848100</v>
      </c>
      <c r="E423" s="93">
        <v>22847804.469999999</v>
      </c>
    </row>
    <row r="424" spans="2:5">
      <c r="B424" s="118" t="s">
        <v>366</v>
      </c>
      <c r="C424" s="93">
        <v>42267775</v>
      </c>
      <c r="D424" s="93">
        <v>32187195.25</v>
      </c>
      <c r="E424" s="93">
        <v>26478421.189999998</v>
      </c>
    </row>
    <row r="425" spans="2:5">
      <c r="B425" s="119" t="s">
        <v>853</v>
      </c>
      <c r="C425" s="93">
        <v>3615288</v>
      </c>
      <c r="D425" s="93">
        <v>5695159.25</v>
      </c>
      <c r="E425" s="93">
        <v>0</v>
      </c>
    </row>
    <row r="426" spans="2:5">
      <c r="B426" s="119" t="s">
        <v>854</v>
      </c>
      <c r="C426" s="93">
        <v>13026561</v>
      </c>
      <c r="D426" s="93">
        <v>0</v>
      </c>
      <c r="E426" s="93">
        <v>0</v>
      </c>
    </row>
    <row r="427" spans="2:5">
      <c r="B427" s="119" t="s">
        <v>855</v>
      </c>
      <c r="C427" s="93">
        <v>25625926</v>
      </c>
      <c r="D427" s="93">
        <v>26492036</v>
      </c>
      <c r="E427" s="93">
        <v>26478421.189999998</v>
      </c>
    </row>
    <row r="428" spans="2:5">
      <c r="B428" s="118" t="s">
        <v>367</v>
      </c>
      <c r="C428" s="93">
        <v>44664191</v>
      </c>
      <c r="D428" s="93">
        <v>45988557</v>
      </c>
      <c r="E428" s="93">
        <v>45968950.849999994</v>
      </c>
    </row>
    <row r="429" spans="2:5">
      <c r="B429" s="119" t="s">
        <v>856</v>
      </c>
      <c r="C429" s="93">
        <v>44664191</v>
      </c>
      <c r="D429" s="93">
        <v>45988557</v>
      </c>
      <c r="E429" s="93">
        <v>45968950.849999994</v>
      </c>
    </row>
    <row r="430" spans="2:5">
      <c r="B430" s="118" t="s">
        <v>368</v>
      </c>
      <c r="C430" s="93">
        <v>26484997</v>
      </c>
      <c r="D430" s="93">
        <v>31313094</v>
      </c>
      <c r="E430" s="93">
        <v>30563322.330000002</v>
      </c>
    </row>
    <row r="431" spans="2:5">
      <c r="B431" s="119" t="s">
        <v>857</v>
      </c>
      <c r="C431" s="93">
        <v>26484997</v>
      </c>
      <c r="D431" s="93">
        <v>31313094</v>
      </c>
      <c r="E431" s="93">
        <v>30563322.330000002</v>
      </c>
    </row>
    <row r="432" spans="2:5">
      <c r="B432" s="118" t="s">
        <v>369</v>
      </c>
      <c r="C432" s="93">
        <v>4967665</v>
      </c>
      <c r="D432" s="93">
        <v>9417322.9200000018</v>
      </c>
      <c r="E432" s="93">
        <v>7819199.29</v>
      </c>
    </row>
    <row r="433" spans="2:5">
      <c r="B433" s="119" t="s">
        <v>858</v>
      </c>
      <c r="C433" s="93">
        <v>4967665</v>
      </c>
      <c r="D433" s="93">
        <v>9417322.9200000018</v>
      </c>
      <c r="E433" s="93">
        <v>7819199.29</v>
      </c>
    </row>
    <row r="434" spans="2:5">
      <c r="B434" s="117" t="s">
        <v>289</v>
      </c>
      <c r="C434" s="114">
        <v>0</v>
      </c>
      <c r="D434" s="114">
        <v>49357753.469999999</v>
      </c>
      <c r="E434" s="114">
        <v>6291477.0999999996</v>
      </c>
    </row>
    <row r="435" spans="2:5">
      <c r="B435" s="118" t="s">
        <v>1523</v>
      </c>
      <c r="C435" s="93">
        <v>0</v>
      </c>
      <c r="D435" s="93">
        <v>7017069.6699999999</v>
      </c>
      <c r="E435" s="93">
        <v>2492924.79</v>
      </c>
    </row>
    <row r="436" spans="2:5">
      <c r="B436" s="119" t="s">
        <v>2912</v>
      </c>
      <c r="C436" s="93">
        <v>0</v>
      </c>
      <c r="D436" s="93">
        <v>7017069.6699999999</v>
      </c>
      <c r="E436" s="93">
        <v>2492924.79</v>
      </c>
    </row>
    <row r="437" spans="2:5">
      <c r="B437" s="118" t="s">
        <v>1525</v>
      </c>
      <c r="C437" s="93">
        <v>0</v>
      </c>
      <c r="D437" s="93">
        <v>21418623.460000001</v>
      </c>
      <c r="E437" s="93">
        <v>0</v>
      </c>
    </row>
    <row r="438" spans="2:5">
      <c r="B438" s="119" t="s">
        <v>2913</v>
      </c>
      <c r="C438" s="93">
        <v>0</v>
      </c>
      <c r="D438" s="93">
        <v>21418623.460000001</v>
      </c>
      <c r="E438" s="93">
        <v>0</v>
      </c>
    </row>
    <row r="439" spans="2:5">
      <c r="B439" s="118" t="s">
        <v>1533</v>
      </c>
      <c r="C439" s="93">
        <v>0</v>
      </c>
      <c r="D439" s="93">
        <v>15675406.539999999</v>
      </c>
      <c r="E439" s="93">
        <v>3798552.31</v>
      </c>
    </row>
    <row r="440" spans="2:5">
      <c r="B440" s="119" t="s">
        <v>2914</v>
      </c>
      <c r="C440" s="93">
        <v>0</v>
      </c>
      <c r="D440" s="93">
        <v>15675406.539999999</v>
      </c>
      <c r="E440" s="93">
        <v>3798552.31</v>
      </c>
    </row>
    <row r="441" spans="2:5">
      <c r="B441" s="118" t="s">
        <v>1535</v>
      </c>
      <c r="C441" s="93">
        <v>0</v>
      </c>
      <c r="D441" s="93">
        <v>5246653.8</v>
      </c>
      <c r="E441" s="93">
        <v>0</v>
      </c>
    </row>
    <row r="442" spans="2:5">
      <c r="B442" s="119" t="s">
        <v>2915</v>
      </c>
      <c r="C442" s="93">
        <v>0</v>
      </c>
      <c r="D442" s="93">
        <v>5246653.8</v>
      </c>
      <c r="E442" s="93">
        <v>0</v>
      </c>
    </row>
    <row r="443" spans="2:5">
      <c r="B443" s="117" t="s">
        <v>304</v>
      </c>
      <c r="C443" s="114">
        <v>0</v>
      </c>
      <c r="D443" s="114">
        <v>25000000</v>
      </c>
      <c r="E443" s="114">
        <v>6809505.4900000002</v>
      </c>
    </row>
    <row r="444" spans="2:5">
      <c r="B444" s="118" t="s">
        <v>2533</v>
      </c>
      <c r="C444" s="93">
        <v>0</v>
      </c>
      <c r="D444" s="93">
        <v>15000000</v>
      </c>
      <c r="E444" s="93">
        <v>0</v>
      </c>
    </row>
    <row r="445" spans="2:5">
      <c r="B445" s="119" t="s">
        <v>2534</v>
      </c>
      <c r="C445" s="93">
        <v>0</v>
      </c>
      <c r="D445" s="93">
        <v>15000000</v>
      </c>
      <c r="E445" s="93">
        <v>0</v>
      </c>
    </row>
    <row r="446" spans="2:5">
      <c r="B446" s="118" t="s">
        <v>1433</v>
      </c>
      <c r="C446" s="93">
        <v>0</v>
      </c>
      <c r="D446" s="93">
        <v>10000000</v>
      </c>
      <c r="E446" s="93">
        <v>6809505.4900000002</v>
      </c>
    </row>
    <row r="447" spans="2:5">
      <c r="B447" s="119" t="s">
        <v>1434</v>
      </c>
      <c r="C447" s="93">
        <v>0</v>
      </c>
      <c r="D447" s="93">
        <v>10000000</v>
      </c>
      <c r="E447" s="93">
        <v>6809505.4900000002</v>
      </c>
    </row>
    <row r="448" spans="2:5">
      <c r="B448" s="117" t="s">
        <v>290</v>
      </c>
      <c r="C448" s="114">
        <v>286453636</v>
      </c>
      <c r="D448" s="114">
        <v>261117890.26999998</v>
      </c>
      <c r="E448" s="114">
        <v>146941502.78</v>
      </c>
    </row>
    <row r="449" spans="2:5">
      <c r="B449" s="118" t="s">
        <v>344</v>
      </c>
      <c r="C449" s="93">
        <v>286453636</v>
      </c>
      <c r="D449" s="93">
        <v>261117890.26999998</v>
      </c>
      <c r="E449" s="93">
        <v>146941502.78</v>
      </c>
    </row>
    <row r="450" spans="2:5">
      <c r="B450" s="119" t="s">
        <v>2989</v>
      </c>
      <c r="C450" s="93">
        <v>286453636</v>
      </c>
      <c r="D450" s="93">
        <v>261117890.26999998</v>
      </c>
      <c r="E450" s="93">
        <v>146941502.78</v>
      </c>
    </row>
    <row r="451" spans="2:5">
      <c r="B451" s="59" t="s">
        <v>370</v>
      </c>
      <c r="C451" s="93">
        <v>2687131713</v>
      </c>
      <c r="D451" s="93">
        <v>2168380488.7299995</v>
      </c>
      <c r="E451" s="93">
        <v>1497167959.6900003</v>
      </c>
    </row>
    <row r="452" spans="2:5">
      <c r="B452" s="117" t="s">
        <v>287</v>
      </c>
      <c r="C452" s="114">
        <v>2687131713</v>
      </c>
      <c r="D452" s="114">
        <v>1985478102.0399997</v>
      </c>
      <c r="E452" s="114">
        <v>1430442800.5200002</v>
      </c>
    </row>
    <row r="453" spans="2:5">
      <c r="B453" s="118" t="s">
        <v>371</v>
      </c>
      <c r="C453" s="93">
        <v>2552115619</v>
      </c>
      <c r="D453" s="93">
        <v>1501115615</v>
      </c>
      <c r="E453" s="93">
        <v>1125093075.1300001</v>
      </c>
    </row>
    <row r="454" spans="2:5">
      <c r="B454" s="119" t="s">
        <v>859</v>
      </c>
      <c r="C454" s="93">
        <v>2115619</v>
      </c>
      <c r="D454" s="93">
        <v>1115619</v>
      </c>
      <c r="E454" s="93">
        <v>0</v>
      </c>
    </row>
    <row r="455" spans="2:5">
      <c r="B455" s="119" t="s">
        <v>860</v>
      </c>
      <c r="C455" s="93">
        <v>2550000000</v>
      </c>
      <c r="D455" s="93">
        <v>1499999996</v>
      </c>
      <c r="E455" s="93">
        <v>1125093075.1300001</v>
      </c>
    </row>
    <row r="456" spans="2:5">
      <c r="B456" s="118" t="s">
        <v>372</v>
      </c>
      <c r="C456" s="93">
        <v>6247638</v>
      </c>
      <c r="D456" s="93">
        <v>19707638</v>
      </c>
      <c r="E456" s="93">
        <v>15458671.779999999</v>
      </c>
    </row>
    <row r="457" spans="2:5">
      <c r="B457" s="119" t="s">
        <v>861</v>
      </c>
      <c r="C457" s="93">
        <v>6247638</v>
      </c>
      <c r="D457" s="93">
        <v>19707638</v>
      </c>
      <c r="E457" s="93">
        <v>15458671.779999999</v>
      </c>
    </row>
    <row r="458" spans="2:5">
      <c r="B458" s="118" t="s">
        <v>1537</v>
      </c>
      <c r="C458" s="93">
        <v>0</v>
      </c>
      <c r="D458" s="93">
        <v>66312400.68</v>
      </c>
      <c r="E458" s="93">
        <v>14251389.59</v>
      </c>
    </row>
    <row r="459" spans="2:5">
      <c r="B459" s="119" t="s">
        <v>1538</v>
      </c>
      <c r="C459" s="93">
        <v>0</v>
      </c>
      <c r="D459" s="93">
        <v>9302800.7799999993</v>
      </c>
      <c r="E459" s="93">
        <v>3100932.77</v>
      </c>
    </row>
    <row r="460" spans="2:5">
      <c r="B460" s="119" t="s">
        <v>3017</v>
      </c>
      <c r="C460" s="93">
        <v>0</v>
      </c>
      <c r="D460" s="93">
        <v>57009599.899999999</v>
      </c>
      <c r="E460" s="93">
        <v>11150456.82</v>
      </c>
    </row>
    <row r="461" spans="2:5">
      <c r="B461" s="118" t="s">
        <v>1539</v>
      </c>
      <c r="C461" s="93">
        <v>0</v>
      </c>
      <c r="D461" s="93">
        <v>4954656.3499999996</v>
      </c>
      <c r="E461" s="93">
        <v>1651551.38</v>
      </c>
    </row>
    <row r="462" spans="2:5">
      <c r="B462" s="119" t="s">
        <v>1540</v>
      </c>
      <c r="C462" s="93">
        <v>0</v>
      </c>
      <c r="D462" s="93">
        <v>4954656.3499999996</v>
      </c>
      <c r="E462" s="93">
        <v>1651551.38</v>
      </c>
    </row>
    <row r="463" spans="2:5">
      <c r="B463" s="118" t="s">
        <v>1541</v>
      </c>
      <c r="C463" s="93">
        <v>0</v>
      </c>
      <c r="D463" s="93">
        <v>45441376.68</v>
      </c>
      <c r="E463" s="93">
        <v>2779044.68</v>
      </c>
    </row>
    <row r="464" spans="2:5">
      <c r="B464" s="119" t="s">
        <v>1542</v>
      </c>
      <c r="C464" s="93">
        <v>0</v>
      </c>
      <c r="D464" s="93">
        <v>8337135.5600000005</v>
      </c>
      <c r="E464" s="93">
        <v>2779044.68</v>
      </c>
    </row>
    <row r="465" spans="2:5">
      <c r="B465" s="119" t="s">
        <v>3018</v>
      </c>
      <c r="C465" s="93">
        <v>0</v>
      </c>
      <c r="D465" s="93">
        <v>37104241.119999997</v>
      </c>
      <c r="E465" s="93">
        <v>0</v>
      </c>
    </row>
    <row r="466" spans="2:5">
      <c r="B466" s="118" t="s">
        <v>1543</v>
      </c>
      <c r="C466" s="93">
        <v>0</v>
      </c>
      <c r="D466" s="93">
        <v>4954657.3499999996</v>
      </c>
      <c r="E466" s="93">
        <v>1651551.38</v>
      </c>
    </row>
    <row r="467" spans="2:5">
      <c r="B467" s="119" t="s">
        <v>1544</v>
      </c>
      <c r="C467" s="93">
        <v>0</v>
      </c>
      <c r="D467" s="93">
        <v>4954657.3499999996</v>
      </c>
      <c r="E467" s="93">
        <v>1651551.38</v>
      </c>
    </row>
    <row r="468" spans="2:5">
      <c r="B468" s="118" t="s">
        <v>373</v>
      </c>
      <c r="C468" s="93">
        <v>4967665</v>
      </c>
      <c r="D468" s="93">
        <v>61595065.390000001</v>
      </c>
      <c r="E468" s="93">
        <v>52301090.839999996</v>
      </c>
    </row>
    <row r="469" spans="2:5">
      <c r="B469" s="119" t="s">
        <v>862</v>
      </c>
      <c r="C469" s="93">
        <v>4967665</v>
      </c>
      <c r="D469" s="93">
        <v>57967235.890000001</v>
      </c>
      <c r="E469" s="93">
        <v>48673261.339999996</v>
      </c>
    </row>
    <row r="470" spans="2:5">
      <c r="B470" s="119" t="s">
        <v>3019</v>
      </c>
      <c r="C470" s="93">
        <v>0</v>
      </c>
      <c r="D470" s="93">
        <v>3627829.5</v>
      </c>
      <c r="E470" s="93">
        <v>3627829.5</v>
      </c>
    </row>
    <row r="471" spans="2:5">
      <c r="B471" s="118" t="s">
        <v>3020</v>
      </c>
      <c r="C471" s="93">
        <v>0</v>
      </c>
      <c r="D471" s="93">
        <v>40000000</v>
      </c>
      <c r="E471" s="93">
        <v>0</v>
      </c>
    </row>
    <row r="472" spans="2:5">
      <c r="B472" s="119" t="s">
        <v>3021</v>
      </c>
      <c r="C472" s="93">
        <v>0</v>
      </c>
      <c r="D472" s="93">
        <v>40000000</v>
      </c>
      <c r="E472" s="93">
        <v>0</v>
      </c>
    </row>
    <row r="473" spans="2:5">
      <c r="B473" s="118" t="s">
        <v>374</v>
      </c>
      <c r="C473" s="93">
        <v>7400012</v>
      </c>
      <c r="D473" s="93">
        <v>3109750.92</v>
      </c>
      <c r="E473" s="93">
        <v>3107750.92</v>
      </c>
    </row>
    <row r="474" spans="2:5">
      <c r="B474" s="119" t="s">
        <v>863</v>
      </c>
      <c r="C474" s="93">
        <v>7400012</v>
      </c>
      <c r="D474" s="93">
        <v>3109750.92</v>
      </c>
      <c r="E474" s="93">
        <v>3107750.92</v>
      </c>
    </row>
    <row r="475" spans="2:5">
      <c r="B475" s="118" t="s">
        <v>375</v>
      </c>
      <c r="C475" s="93">
        <v>2483832</v>
      </c>
      <c r="D475" s="93">
        <v>13121570.810000001</v>
      </c>
      <c r="E475" s="93">
        <v>12867584.810000001</v>
      </c>
    </row>
    <row r="476" spans="2:5">
      <c r="B476" s="119" t="s">
        <v>864</v>
      </c>
      <c r="C476" s="93">
        <v>2483832</v>
      </c>
      <c r="D476" s="93">
        <v>13121570.810000001</v>
      </c>
      <c r="E476" s="93">
        <v>12867584.810000001</v>
      </c>
    </row>
    <row r="477" spans="2:5">
      <c r="B477" s="118" t="s">
        <v>2946</v>
      </c>
      <c r="C477" s="93">
        <v>0</v>
      </c>
      <c r="D477" s="93">
        <v>7259714.0499999998</v>
      </c>
      <c r="E477" s="93">
        <v>5121990.6500000004</v>
      </c>
    </row>
    <row r="478" spans="2:5">
      <c r="B478" s="119" t="s">
        <v>2947</v>
      </c>
      <c r="C478" s="93">
        <v>0</v>
      </c>
      <c r="D478" s="93">
        <v>7259714.0499999998</v>
      </c>
      <c r="E478" s="93">
        <v>5121990.6500000004</v>
      </c>
    </row>
    <row r="479" spans="2:5">
      <c r="B479" s="118" t="s">
        <v>376</v>
      </c>
      <c r="C479" s="93">
        <v>1499668</v>
      </c>
      <c r="D479" s="93">
        <v>16447728.470000001</v>
      </c>
      <c r="E479" s="93">
        <v>14938874.780000001</v>
      </c>
    </row>
    <row r="480" spans="2:5">
      <c r="B480" s="119" t="s">
        <v>865</v>
      </c>
      <c r="C480" s="93">
        <v>1499668</v>
      </c>
      <c r="D480" s="93">
        <v>16447728.470000001</v>
      </c>
      <c r="E480" s="93">
        <v>14938874.780000001</v>
      </c>
    </row>
    <row r="481" spans="2:5">
      <c r="B481" s="118" t="s">
        <v>2535</v>
      </c>
      <c r="C481" s="93">
        <v>0</v>
      </c>
      <c r="D481" s="93">
        <v>1694860.04</v>
      </c>
      <c r="E481" s="93">
        <v>0</v>
      </c>
    </row>
    <row r="482" spans="2:5">
      <c r="B482" s="119" t="s">
        <v>2536</v>
      </c>
      <c r="C482" s="93">
        <v>0</v>
      </c>
      <c r="D482" s="93">
        <v>1694860.04</v>
      </c>
      <c r="E482" s="93">
        <v>0</v>
      </c>
    </row>
    <row r="483" spans="2:5">
      <c r="B483" s="118" t="s">
        <v>2537</v>
      </c>
      <c r="C483" s="93">
        <v>0</v>
      </c>
      <c r="D483" s="93">
        <v>1200530.99</v>
      </c>
      <c r="E483" s="93">
        <v>0</v>
      </c>
    </row>
    <row r="484" spans="2:5">
      <c r="B484" s="119" t="s">
        <v>2538</v>
      </c>
      <c r="C484" s="93">
        <v>0</v>
      </c>
      <c r="D484" s="93">
        <v>1200530.99</v>
      </c>
      <c r="E484" s="93">
        <v>0</v>
      </c>
    </row>
    <row r="485" spans="2:5">
      <c r="B485" s="118" t="s">
        <v>2539</v>
      </c>
      <c r="C485" s="93">
        <v>0</v>
      </c>
      <c r="D485" s="93">
        <v>1694860.04</v>
      </c>
      <c r="E485" s="93">
        <v>0</v>
      </c>
    </row>
    <row r="486" spans="2:5">
      <c r="B486" s="119" t="s">
        <v>2540</v>
      </c>
      <c r="C486" s="93">
        <v>0</v>
      </c>
      <c r="D486" s="93">
        <v>1694860.04</v>
      </c>
      <c r="E486" s="93">
        <v>0</v>
      </c>
    </row>
    <row r="487" spans="2:5">
      <c r="B487" s="118" t="s">
        <v>377</v>
      </c>
      <c r="C487" s="93">
        <v>2221823</v>
      </c>
      <c r="D487" s="93">
        <v>1432694</v>
      </c>
      <c r="E487" s="93">
        <v>1431588.3</v>
      </c>
    </row>
    <row r="488" spans="2:5">
      <c r="B488" s="119" t="s">
        <v>866</v>
      </c>
      <c r="C488" s="93">
        <v>2221823</v>
      </c>
      <c r="D488" s="93">
        <v>1432694</v>
      </c>
      <c r="E488" s="93">
        <v>1431588.3</v>
      </c>
    </row>
    <row r="489" spans="2:5">
      <c r="B489" s="118" t="s">
        <v>1435</v>
      </c>
      <c r="C489" s="93">
        <v>0</v>
      </c>
      <c r="D489" s="93">
        <v>31695105.759999998</v>
      </c>
      <c r="E489" s="93">
        <v>25533171</v>
      </c>
    </row>
    <row r="490" spans="2:5">
      <c r="B490" s="119" t="s">
        <v>1436</v>
      </c>
      <c r="C490" s="93">
        <v>0</v>
      </c>
      <c r="D490" s="93">
        <v>31695105.759999998</v>
      </c>
      <c r="E490" s="93">
        <v>25533171</v>
      </c>
    </row>
    <row r="491" spans="2:5">
      <c r="B491" s="118" t="s">
        <v>378</v>
      </c>
      <c r="C491" s="93">
        <v>110195456</v>
      </c>
      <c r="D491" s="93">
        <v>163739877.50999999</v>
      </c>
      <c r="E491" s="93">
        <v>154255465.28</v>
      </c>
    </row>
    <row r="492" spans="2:5">
      <c r="B492" s="119" t="s">
        <v>867</v>
      </c>
      <c r="C492" s="93">
        <v>110195456</v>
      </c>
      <c r="D492" s="93">
        <v>163739877.50999999</v>
      </c>
      <c r="E492" s="93">
        <v>154255465.28</v>
      </c>
    </row>
    <row r="493" spans="2:5">
      <c r="B493" s="117" t="s">
        <v>304</v>
      </c>
      <c r="C493" s="114">
        <v>0</v>
      </c>
      <c r="D493" s="114">
        <v>182902386.69</v>
      </c>
      <c r="E493" s="114">
        <v>66725159.170000002</v>
      </c>
    </row>
    <row r="494" spans="2:5">
      <c r="B494" s="118" t="s">
        <v>1334</v>
      </c>
      <c r="C494" s="93">
        <v>0</v>
      </c>
      <c r="D494" s="93">
        <v>182902386.69</v>
      </c>
      <c r="E494" s="93">
        <v>66725159.170000002</v>
      </c>
    </row>
    <row r="495" spans="2:5">
      <c r="B495" s="119" t="s">
        <v>1335</v>
      </c>
      <c r="C495" s="93">
        <v>0</v>
      </c>
      <c r="D495" s="93">
        <v>182902386.69</v>
      </c>
      <c r="E495" s="93">
        <v>66725159.170000002</v>
      </c>
    </row>
    <row r="496" spans="2:5">
      <c r="B496" s="59" t="s">
        <v>293</v>
      </c>
      <c r="C496" s="93">
        <v>1414803954</v>
      </c>
      <c r="D496" s="93">
        <v>5142447240.4099998</v>
      </c>
      <c r="E496" s="93">
        <v>2062312740.1199996</v>
      </c>
    </row>
    <row r="497" spans="2:5">
      <c r="B497" s="117" t="s">
        <v>287</v>
      </c>
      <c r="C497" s="114">
        <v>1226179939</v>
      </c>
      <c r="D497" s="114">
        <v>4898613804.0599995</v>
      </c>
      <c r="E497" s="114">
        <v>2023209249.5899997</v>
      </c>
    </row>
    <row r="498" spans="2:5">
      <c r="B498" s="118" t="s">
        <v>379</v>
      </c>
      <c r="C498" s="93">
        <v>4847189</v>
      </c>
      <c r="D498" s="93">
        <v>1347189</v>
      </c>
      <c r="E498" s="93">
        <v>0</v>
      </c>
    </row>
    <row r="499" spans="2:5">
      <c r="B499" s="119" t="s">
        <v>868</v>
      </c>
      <c r="C499" s="93">
        <v>4847189</v>
      </c>
      <c r="D499" s="93">
        <v>1347189</v>
      </c>
      <c r="E499" s="93">
        <v>0</v>
      </c>
    </row>
    <row r="500" spans="2:5">
      <c r="B500" s="118" t="s">
        <v>380</v>
      </c>
      <c r="C500" s="93">
        <v>15619096</v>
      </c>
      <c r="D500" s="93">
        <v>36859295.840000004</v>
      </c>
      <c r="E500" s="93">
        <v>22296720.390000001</v>
      </c>
    </row>
    <row r="501" spans="2:5">
      <c r="B501" s="119" t="s">
        <v>869</v>
      </c>
      <c r="C501" s="93">
        <v>15619096</v>
      </c>
      <c r="D501" s="93">
        <v>28582837</v>
      </c>
      <c r="E501" s="93">
        <v>19537901.66</v>
      </c>
    </row>
    <row r="502" spans="2:5">
      <c r="B502" s="119" t="s">
        <v>1545</v>
      </c>
      <c r="C502" s="93">
        <v>0</v>
      </c>
      <c r="D502" s="93">
        <v>8276458.8399999999</v>
      </c>
      <c r="E502" s="93">
        <v>2758818.73</v>
      </c>
    </row>
    <row r="503" spans="2:5">
      <c r="B503" s="118" t="s">
        <v>1546</v>
      </c>
      <c r="C503" s="93">
        <v>0</v>
      </c>
      <c r="D503" s="93">
        <v>3446403.3500000006</v>
      </c>
      <c r="E503" s="93">
        <v>1148799.98</v>
      </c>
    </row>
    <row r="504" spans="2:5">
      <c r="B504" s="119" t="s">
        <v>1547</v>
      </c>
      <c r="C504" s="93">
        <v>0</v>
      </c>
      <c r="D504" s="93">
        <v>3446403.3500000006</v>
      </c>
      <c r="E504" s="93">
        <v>1148799.98</v>
      </c>
    </row>
    <row r="505" spans="2:5">
      <c r="B505" s="118" t="s">
        <v>381</v>
      </c>
      <c r="C505" s="93">
        <v>10266898</v>
      </c>
      <c r="D505" s="93">
        <v>19501993.52</v>
      </c>
      <c r="E505" s="93">
        <v>3078364.12</v>
      </c>
    </row>
    <row r="506" spans="2:5">
      <c r="B506" s="119" t="s">
        <v>870</v>
      </c>
      <c r="C506" s="93">
        <v>10266898</v>
      </c>
      <c r="D506" s="93">
        <v>10266898</v>
      </c>
      <c r="E506" s="93">
        <v>0</v>
      </c>
    </row>
    <row r="507" spans="2:5">
      <c r="B507" s="119" t="s">
        <v>1548</v>
      </c>
      <c r="C507" s="93">
        <v>0</v>
      </c>
      <c r="D507" s="93">
        <v>9235095.5199999996</v>
      </c>
      <c r="E507" s="93">
        <v>3078364.12</v>
      </c>
    </row>
    <row r="508" spans="2:5">
      <c r="B508" s="118" t="s">
        <v>382</v>
      </c>
      <c r="C508" s="93">
        <v>5771250</v>
      </c>
      <c r="D508" s="93">
        <v>86939336.950000003</v>
      </c>
      <c r="E508" s="93">
        <v>25476126.949999999</v>
      </c>
    </row>
    <row r="509" spans="2:5">
      <c r="B509" s="119" t="s">
        <v>871</v>
      </c>
      <c r="C509" s="93">
        <v>5771250</v>
      </c>
      <c r="D509" s="93">
        <v>5771250</v>
      </c>
      <c r="E509" s="93">
        <v>0</v>
      </c>
    </row>
    <row r="510" spans="2:5">
      <c r="B510" s="119" t="s">
        <v>1336</v>
      </c>
      <c r="C510" s="93">
        <v>0</v>
      </c>
      <c r="D510" s="93">
        <v>81168086.950000003</v>
      </c>
      <c r="E510" s="93">
        <v>25476126.949999999</v>
      </c>
    </row>
    <row r="511" spans="2:5">
      <c r="B511" s="118" t="s">
        <v>383</v>
      </c>
      <c r="C511" s="93">
        <v>13350406</v>
      </c>
      <c r="D511" s="93">
        <v>34194751.390000001</v>
      </c>
      <c r="E511" s="93">
        <v>34194751.380000003</v>
      </c>
    </row>
    <row r="512" spans="2:5">
      <c r="B512" s="119" t="s">
        <v>872</v>
      </c>
      <c r="C512" s="93">
        <v>13350406</v>
      </c>
      <c r="D512" s="93">
        <v>34194751.390000001</v>
      </c>
      <c r="E512" s="93">
        <v>34194751.380000003</v>
      </c>
    </row>
    <row r="513" spans="2:5">
      <c r="B513" s="118" t="s">
        <v>384</v>
      </c>
      <c r="C513" s="93">
        <v>29645701</v>
      </c>
      <c r="D513" s="93">
        <v>62567235.640000001</v>
      </c>
      <c r="E513" s="93">
        <v>11141114.310000001</v>
      </c>
    </row>
    <row r="514" spans="2:5">
      <c r="B514" s="119" t="s">
        <v>873</v>
      </c>
      <c r="C514" s="93">
        <v>29645701</v>
      </c>
      <c r="D514" s="93">
        <v>62567235.640000001</v>
      </c>
      <c r="E514" s="93">
        <v>11141114.310000001</v>
      </c>
    </row>
    <row r="515" spans="2:5">
      <c r="B515" s="118" t="s">
        <v>385</v>
      </c>
      <c r="C515" s="93">
        <v>26491464</v>
      </c>
      <c r="D515" s="93">
        <v>376905157.99000001</v>
      </c>
      <c r="E515" s="93">
        <v>250189463.58000001</v>
      </c>
    </row>
    <row r="516" spans="2:5">
      <c r="B516" s="119" t="s">
        <v>1337</v>
      </c>
      <c r="C516" s="93">
        <v>0</v>
      </c>
      <c r="D516" s="93">
        <v>150546914.15000001</v>
      </c>
      <c r="E516" s="93">
        <v>150546914.15000001</v>
      </c>
    </row>
    <row r="517" spans="2:5">
      <c r="B517" s="119" t="s">
        <v>874</v>
      </c>
      <c r="C517" s="93">
        <v>26491464</v>
      </c>
      <c r="D517" s="93">
        <v>216051096.41</v>
      </c>
      <c r="E517" s="93">
        <v>99642549.430000007</v>
      </c>
    </row>
    <row r="518" spans="2:5">
      <c r="B518" s="119" t="s">
        <v>3022</v>
      </c>
      <c r="C518" s="93">
        <v>0</v>
      </c>
      <c r="D518" s="93">
        <v>10307147.43</v>
      </c>
      <c r="E518" s="93">
        <v>0</v>
      </c>
    </row>
    <row r="519" spans="2:5">
      <c r="B519" s="118" t="s">
        <v>386</v>
      </c>
      <c r="C519" s="93">
        <v>9738250</v>
      </c>
      <c r="D519" s="93">
        <v>22832966.699999999</v>
      </c>
      <c r="E519" s="93">
        <v>21832966.699999999</v>
      </c>
    </row>
    <row r="520" spans="2:5">
      <c r="B520" s="119" t="s">
        <v>875</v>
      </c>
      <c r="C520" s="93">
        <v>9738250</v>
      </c>
      <c r="D520" s="93">
        <v>22832966.699999999</v>
      </c>
      <c r="E520" s="93">
        <v>21832966.699999999</v>
      </c>
    </row>
    <row r="521" spans="2:5">
      <c r="B521" s="118" t="s">
        <v>3023</v>
      </c>
      <c r="C521" s="93">
        <v>0</v>
      </c>
      <c r="D521" s="93">
        <v>29175796.800000001</v>
      </c>
      <c r="E521" s="93">
        <v>21881847.600000001</v>
      </c>
    </row>
    <row r="522" spans="2:5">
      <c r="B522" s="119" t="s">
        <v>3024</v>
      </c>
      <c r="C522" s="93">
        <v>0</v>
      </c>
      <c r="D522" s="93">
        <v>29175796.800000001</v>
      </c>
      <c r="E522" s="93">
        <v>21881847.600000001</v>
      </c>
    </row>
    <row r="523" spans="2:5">
      <c r="B523" s="118" t="s">
        <v>2218</v>
      </c>
      <c r="C523" s="93">
        <v>0</v>
      </c>
      <c r="D523" s="93">
        <v>3121721.38</v>
      </c>
      <c r="E523" s="93">
        <v>0</v>
      </c>
    </row>
    <row r="524" spans="2:5">
      <c r="B524" s="119" t="s">
        <v>2219</v>
      </c>
      <c r="C524" s="93">
        <v>0</v>
      </c>
      <c r="D524" s="93">
        <v>3121721.38</v>
      </c>
      <c r="E524" s="93">
        <v>0</v>
      </c>
    </row>
    <row r="525" spans="2:5">
      <c r="B525" s="118" t="s">
        <v>2220</v>
      </c>
      <c r="C525" s="93">
        <v>0</v>
      </c>
      <c r="D525" s="93">
        <v>2802176.05</v>
      </c>
      <c r="E525" s="93">
        <v>0</v>
      </c>
    </row>
    <row r="526" spans="2:5">
      <c r="B526" s="119" t="s">
        <v>2221</v>
      </c>
      <c r="C526" s="93">
        <v>0</v>
      </c>
      <c r="D526" s="93">
        <v>2802176.05</v>
      </c>
      <c r="E526" s="93">
        <v>0</v>
      </c>
    </row>
    <row r="527" spans="2:5">
      <c r="B527" s="118" t="s">
        <v>2222</v>
      </c>
      <c r="C527" s="93">
        <v>0</v>
      </c>
      <c r="D527" s="93">
        <v>2802176.05</v>
      </c>
      <c r="E527" s="93">
        <v>0</v>
      </c>
    </row>
    <row r="528" spans="2:5">
      <c r="B528" s="119" t="s">
        <v>2223</v>
      </c>
      <c r="C528" s="93">
        <v>0</v>
      </c>
      <c r="D528" s="93">
        <v>2802176.05</v>
      </c>
      <c r="E528" s="93">
        <v>0</v>
      </c>
    </row>
    <row r="529" spans="2:5">
      <c r="B529" s="118" t="s">
        <v>387</v>
      </c>
      <c r="C529" s="93">
        <v>3123819</v>
      </c>
      <c r="D529" s="93">
        <v>2852176.05</v>
      </c>
      <c r="E529" s="93">
        <v>0</v>
      </c>
    </row>
    <row r="530" spans="2:5">
      <c r="B530" s="119" t="s">
        <v>876</v>
      </c>
      <c r="C530" s="93">
        <v>3123819</v>
      </c>
      <c r="D530" s="93">
        <v>50000</v>
      </c>
      <c r="E530" s="93">
        <v>0</v>
      </c>
    </row>
    <row r="531" spans="2:5">
      <c r="B531" s="119" t="s">
        <v>2224</v>
      </c>
      <c r="C531" s="93">
        <v>0</v>
      </c>
      <c r="D531" s="93">
        <v>2802176.05</v>
      </c>
      <c r="E531" s="93">
        <v>0</v>
      </c>
    </row>
    <row r="532" spans="2:5">
      <c r="B532" s="118" t="s">
        <v>2225</v>
      </c>
      <c r="C532" s="93">
        <v>0</v>
      </c>
      <c r="D532" s="93">
        <v>1682888.72</v>
      </c>
      <c r="E532" s="93">
        <v>0</v>
      </c>
    </row>
    <row r="533" spans="2:5">
      <c r="B533" s="119" t="s">
        <v>2226</v>
      </c>
      <c r="C533" s="93">
        <v>0</v>
      </c>
      <c r="D533" s="93">
        <v>1682888.72</v>
      </c>
      <c r="E533" s="93">
        <v>0</v>
      </c>
    </row>
    <row r="534" spans="2:5">
      <c r="B534" s="118" t="s">
        <v>2227</v>
      </c>
      <c r="C534" s="93">
        <v>0</v>
      </c>
      <c r="D534" s="93">
        <v>1192157.4099999999</v>
      </c>
      <c r="E534" s="93">
        <v>0</v>
      </c>
    </row>
    <row r="535" spans="2:5">
      <c r="B535" s="119" t="s">
        <v>2228</v>
      </c>
      <c r="C535" s="93">
        <v>0</v>
      </c>
      <c r="D535" s="93">
        <v>1192157.4099999999</v>
      </c>
      <c r="E535" s="93">
        <v>0</v>
      </c>
    </row>
    <row r="536" spans="2:5">
      <c r="B536" s="118" t="s">
        <v>2229</v>
      </c>
      <c r="C536" s="93">
        <v>0</v>
      </c>
      <c r="D536" s="93">
        <v>1192157.4099999999</v>
      </c>
      <c r="E536" s="93">
        <v>0</v>
      </c>
    </row>
    <row r="537" spans="2:5">
      <c r="B537" s="119" t="s">
        <v>2230</v>
      </c>
      <c r="C537" s="93">
        <v>0</v>
      </c>
      <c r="D537" s="93">
        <v>1192157.4099999999</v>
      </c>
      <c r="E537" s="93">
        <v>0</v>
      </c>
    </row>
    <row r="538" spans="2:5">
      <c r="B538" s="118" t="s">
        <v>388</v>
      </c>
      <c r="C538" s="93">
        <v>22200036</v>
      </c>
      <c r="D538" s="93">
        <v>67710247.719999999</v>
      </c>
      <c r="E538" s="93">
        <v>40629104.519999996</v>
      </c>
    </row>
    <row r="539" spans="2:5">
      <c r="B539" s="119" t="s">
        <v>877</v>
      </c>
      <c r="C539" s="93">
        <v>22200036</v>
      </c>
      <c r="D539" s="93">
        <v>64908071.670000002</v>
      </c>
      <c r="E539" s="93">
        <v>40629104.519999996</v>
      </c>
    </row>
    <row r="540" spans="2:5">
      <c r="B540" s="119" t="s">
        <v>2231</v>
      </c>
      <c r="C540" s="93">
        <v>0</v>
      </c>
      <c r="D540" s="93">
        <v>2802176.05</v>
      </c>
      <c r="E540" s="93">
        <v>0</v>
      </c>
    </row>
    <row r="541" spans="2:5">
      <c r="B541" s="118" t="s">
        <v>2232</v>
      </c>
      <c r="C541" s="93">
        <v>0</v>
      </c>
      <c r="D541" s="93">
        <v>2802176.05</v>
      </c>
      <c r="E541" s="93">
        <v>0</v>
      </c>
    </row>
    <row r="542" spans="2:5">
      <c r="B542" s="119" t="s">
        <v>2233</v>
      </c>
      <c r="C542" s="93">
        <v>0</v>
      </c>
      <c r="D542" s="93">
        <v>2802176.05</v>
      </c>
      <c r="E542" s="93">
        <v>0</v>
      </c>
    </row>
    <row r="543" spans="2:5">
      <c r="B543" s="118" t="s">
        <v>2234</v>
      </c>
      <c r="C543" s="93">
        <v>0</v>
      </c>
      <c r="D543" s="93">
        <v>1682888.72</v>
      </c>
      <c r="E543" s="93">
        <v>0</v>
      </c>
    </row>
    <row r="544" spans="2:5">
      <c r="B544" s="119" t="s">
        <v>2235</v>
      </c>
      <c r="C544" s="93">
        <v>0</v>
      </c>
      <c r="D544" s="93">
        <v>1682888.72</v>
      </c>
      <c r="E544" s="93">
        <v>0</v>
      </c>
    </row>
    <row r="545" spans="2:5">
      <c r="B545" s="118" t="s">
        <v>1338</v>
      </c>
      <c r="C545" s="93">
        <v>0</v>
      </c>
      <c r="D545" s="93">
        <v>23231815.719999999</v>
      </c>
      <c r="E545" s="93">
        <v>21548926.329999998</v>
      </c>
    </row>
    <row r="546" spans="2:5">
      <c r="B546" s="119" t="s">
        <v>2236</v>
      </c>
      <c r="C546" s="93">
        <v>0</v>
      </c>
      <c r="D546" s="93">
        <v>1682888.72</v>
      </c>
      <c r="E546" s="93">
        <v>0</v>
      </c>
    </row>
    <row r="547" spans="2:5">
      <c r="B547" s="119" t="s">
        <v>1339</v>
      </c>
      <c r="C547" s="93">
        <v>0</v>
      </c>
      <c r="D547" s="93">
        <v>21548927</v>
      </c>
      <c r="E547" s="93">
        <v>21548926.329999998</v>
      </c>
    </row>
    <row r="548" spans="2:5">
      <c r="B548" s="118" t="s">
        <v>389</v>
      </c>
      <c r="C548" s="93">
        <v>2115619</v>
      </c>
      <c r="D548" s="93">
        <v>3321391.38</v>
      </c>
      <c r="E548" s="93">
        <v>0</v>
      </c>
    </row>
    <row r="549" spans="2:5">
      <c r="B549" s="119" t="s">
        <v>878</v>
      </c>
      <c r="C549" s="93">
        <v>2115619</v>
      </c>
      <c r="D549" s="93">
        <v>199670</v>
      </c>
      <c r="E549" s="93">
        <v>0</v>
      </c>
    </row>
    <row r="550" spans="2:5">
      <c r="B550" s="119" t="s">
        <v>2237</v>
      </c>
      <c r="C550" s="93">
        <v>0</v>
      </c>
      <c r="D550" s="93">
        <v>3121721.38</v>
      </c>
      <c r="E550" s="93">
        <v>0</v>
      </c>
    </row>
    <row r="551" spans="2:5">
      <c r="B551" s="118" t="s">
        <v>2238</v>
      </c>
      <c r="C551" s="93">
        <v>0</v>
      </c>
      <c r="D551" s="93">
        <v>2802176.05</v>
      </c>
      <c r="E551" s="93">
        <v>0</v>
      </c>
    </row>
    <row r="552" spans="2:5">
      <c r="B552" s="119" t="s">
        <v>2239</v>
      </c>
      <c r="C552" s="93">
        <v>0</v>
      </c>
      <c r="D552" s="93">
        <v>2802176.05</v>
      </c>
      <c r="E552" s="93">
        <v>0</v>
      </c>
    </row>
    <row r="553" spans="2:5">
      <c r="B553" s="118" t="s">
        <v>2240</v>
      </c>
      <c r="C553" s="93">
        <v>0</v>
      </c>
      <c r="D553" s="93">
        <v>1682888.72</v>
      </c>
      <c r="E553" s="93">
        <v>0</v>
      </c>
    </row>
    <row r="554" spans="2:5">
      <c r="B554" s="119" t="s">
        <v>2241</v>
      </c>
      <c r="C554" s="93">
        <v>0</v>
      </c>
      <c r="D554" s="93">
        <v>1682888.72</v>
      </c>
      <c r="E554" s="93">
        <v>0</v>
      </c>
    </row>
    <row r="555" spans="2:5">
      <c r="B555" s="118" t="s">
        <v>2242</v>
      </c>
      <c r="C555" s="93">
        <v>0</v>
      </c>
      <c r="D555" s="93">
        <v>1682888.72</v>
      </c>
      <c r="E555" s="93">
        <v>0</v>
      </c>
    </row>
    <row r="556" spans="2:5">
      <c r="B556" s="119" t="s">
        <v>2243</v>
      </c>
      <c r="C556" s="93">
        <v>0</v>
      </c>
      <c r="D556" s="93">
        <v>1682888.72</v>
      </c>
      <c r="E556" s="93">
        <v>0</v>
      </c>
    </row>
    <row r="557" spans="2:5">
      <c r="B557" s="118" t="s">
        <v>1340</v>
      </c>
      <c r="C557" s="93">
        <v>0</v>
      </c>
      <c r="D557" s="93">
        <v>107486192.72000001</v>
      </c>
      <c r="E557" s="93">
        <v>105803303.40000001</v>
      </c>
    </row>
    <row r="558" spans="2:5">
      <c r="B558" s="119" t="s">
        <v>2244</v>
      </c>
      <c r="C558" s="93">
        <v>0</v>
      </c>
      <c r="D558" s="93">
        <v>1682888.72</v>
      </c>
      <c r="E558" s="93">
        <v>0</v>
      </c>
    </row>
    <row r="559" spans="2:5">
      <c r="B559" s="119" t="s">
        <v>1341</v>
      </c>
      <c r="C559" s="93">
        <v>0</v>
      </c>
      <c r="D559" s="93">
        <v>105803304.00000001</v>
      </c>
      <c r="E559" s="93">
        <v>105803303.40000001</v>
      </c>
    </row>
    <row r="560" spans="2:5">
      <c r="B560" s="118" t="s">
        <v>2245</v>
      </c>
      <c r="C560" s="93">
        <v>0</v>
      </c>
      <c r="D560" s="93">
        <v>120842724.25999999</v>
      </c>
      <c r="E560" s="93">
        <v>0</v>
      </c>
    </row>
    <row r="561" spans="2:5">
      <c r="B561" s="119" t="s">
        <v>2246</v>
      </c>
      <c r="C561" s="93">
        <v>0</v>
      </c>
      <c r="D561" s="93">
        <v>5436645.5999999996</v>
      </c>
      <c r="E561" s="93">
        <v>0</v>
      </c>
    </row>
    <row r="562" spans="2:5">
      <c r="B562" s="119" t="s">
        <v>3025</v>
      </c>
      <c r="C562" s="93">
        <v>0</v>
      </c>
      <c r="D562" s="93">
        <v>115406078.66</v>
      </c>
      <c r="E562" s="93">
        <v>0</v>
      </c>
    </row>
    <row r="563" spans="2:5">
      <c r="B563" s="118" t="s">
        <v>2247</v>
      </c>
      <c r="C563" s="93">
        <v>0</v>
      </c>
      <c r="D563" s="93">
        <v>141301602.95000002</v>
      </c>
      <c r="E563" s="93">
        <v>0</v>
      </c>
    </row>
    <row r="564" spans="2:5">
      <c r="B564" s="119" t="s">
        <v>2248</v>
      </c>
      <c r="C564" s="93">
        <v>0</v>
      </c>
      <c r="D564" s="93">
        <v>2802176.05</v>
      </c>
      <c r="E564" s="93">
        <v>0</v>
      </c>
    </row>
    <row r="565" spans="2:5">
      <c r="B565" s="119" t="s">
        <v>3022</v>
      </c>
      <c r="C565" s="93">
        <v>0</v>
      </c>
      <c r="D565" s="93">
        <v>138499426.90000001</v>
      </c>
      <c r="E565" s="93">
        <v>0</v>
      </c>
    </row>
    <row r="566" spans="2:5">
      <c r="B566" s="118" t="s">
        <v>2249</v>
      </c>
      <c r="C566" s="93">
        <v>0</v>
      </c>
      <c r="D566" s="93">
        <v>1682888.72</v>
      </c>
      <c r="E566" s="93">
        <v>0</v>
      </c>
    </row>
    <row r="567" spans="2:5">
      <c r="B567" s="119" t="s">
        <v>2250</v>
      </c>
      <c r="C567" s="93">
        <v>0</v>
      </c>
      <c r="D567" s="93">
        <v>1682888.72</v>
      </c>
      <c r="E567" s="93">
        <v>0</v>
      </c>
    </row>
    <row r="568" spans="2:5">
      <c r="B568" s="118" t="s">
        <v>2251</v>
      </c>
      <c r="C568" s="93">
        <v>0</v>
      </c>
      <c r="D568" s="93">
        <v>1682888.72</v>
      </c>
      <c r="E568" s="93">
        <v>0</v>
      </c>
    </row>
    <row r="569" spans="2:5">
      <c r="B569" s="119" t="s">
        <v>2252</v>
      </c>
      <c r="C569" s="93">
        <v>0</v>
      </c>
      <c r="D569" s="93">
        <v>1682888.72</v>
      </c>
      <c r="E569" s="93">
        <v>0</v>
      </c>
    </row>
    <row r="570" spans="2:5">
      <c r="B570" s="118" t="s">
        <v>1342</v>
      </c>
      <c r="C570" s="93">
        <v>0</v>
      </c>
      <c r="D570" s="93">
        <v>40682888.93</v>
      </c>
      <c r="E570" s="93">
        <v>9000000</v>
      </c>
    </row>
    <row r="571" spans="2:5">
      <c r="B571" s="119" t="s">
        <v>1343</v>
      </c>
      <c r="C571" s="93">
        <v>0</v>
      </c>
      <c r="D571" s="93">
        <v>39000000.210000001</v>
      </c>
      <c r="E571" s="93">
        <v>9000000</v>
      </c>
    </row>
    <row r="572" spans="2:5">
      <c r="B572" s="119" t="s">
        <v>2253</v>
      </c>
      <c r="C572" s="93">
        <v>0</v>
      </c>
      <c r="D572" s="93">
        <v>1682888.72</v>
      </c>
      <c r="E572" s="93">
        <v>0</v>
      </c>
    </row>
    <row r="573" spans="2:5">
      <c r="B573" s="118" t="s">
        <v>390</v>
      </c>
      <c r="C573" s="93">
        <v>13661079</v>
      </c>
      <c r="D573" s="93">
        <v>42367934.43</v>
      </c>
      <c r="E573" s="93">
        <v>21224922.68</v>
      </c>
    </row>
    <row r="574" spans="2:5">
      <c r="B574" s="119" t="s">
        <v>879</v>
      </c>
      <c r="C574" s="93">
        <v>13661079</v>
      </c>
      <c r="D574" s="93">
        <v>41175777.020000003</v>
      </c>
      <c r="E574" s="93">
        <v>21224922.68</v>
      </c>
    </row>
    <row r="575" spans="2:5">
      <c r="B575" s="119" t="s">
        <v>2254</v>
      </c>
      <c r="C575" s="93">
        <v>0</v>
      </c>
      <c r="D575" s="93">
        <v>1192157.4099999999</v>
      </c>
      <c r="E575" s="93">
        <v>0</v>
      </c>
    </row>
    <row r="576" spans="2:5">
      <c r="B576" s="118" t="s">
        <v>2255</v>
      </c>
      <c r="C576" s="93">
        <v>0</v>
      </c>
      <c r="D576" s="93">
        <v>1682888.72</v>
      </c>
      <c r="E576" s="93">
        <v>0</v>
      </c>
    </row>
    <row r="577" spans="2:5">
      <c r="B577" s="119" t="s">
        <v>2256</v>
      </c>
      <c r="C577" s="93">
        <v>0</v>
      </c>
      <c r="D577" s="93">
        <v>1682888.72</v>
      </c>
      <c r="E577" s="93">
        <v>0</v>
      </c>
    </row>
    <row r="578" spans="2:5">
      <c r="B578" s="118" t="s">
        <v>2257</v>
      </c>
      <c r="C578" s="93">
        <v>0</v>
      </c>
      <c r="D578" s="93">
        <v>1682888.72</v>
      </c>
      <c r="E578" s="93">
        <v>0</v>
      </c>
    </row>
    <row r="579" spans="2:5">
      <c r="B579" s="119" t="s">
        <v>2258</v>
      </c>
      <c r="C579" s="93">
        <v>0</v>
      </c>
      <c r="D579" s="93">
        <v>1682888.72</v>
      </c>
      <c r="E579" s="93">
        <v>0</v>
      </c>
    </row>
    <row r="580" spans="2:5">
      <c r="B580" s="118" t="s">
        <v>2259</v>
      </c>
      <c r="C580" s="93">
        <v>0</v>
      </c>
      <c r="D580" s="93">
        <v>1682888.72</v>
      </c>
      <c r="E580" s="93">
        <v>0</v>
      </c>
    </row>
    <row r="581" spans="2:5">
      <c r="B581" s="119" t="s">
        <v>2260</v>
      </c>
      <c r="C581" s="93">
        <v>0</v>
      </c>
      <c r="D581" s="93">
        <v>1682888.72</v>
      </c>
      <c r="E581" s="93">
        <v>0</v>
      </c>
    </row>
    <row r="582" spans="2:5">
      <c r="B582" s="118" t="s">
        <v>2261</v>
      </c>
      <c r="C582" s="93">
        <v>0</v>
      </c>
      <c r="D582" s="93">
        <v>1192157.4099999999</v>
      </c>
      <c r="E582" s="93">
        <v>0</v>
      </c>
    </row>
    <row r="583" spans="2:5">
      <c r="B583" s="119" t="s">
        <v>2262</v>
      </c>
      <c r="C583" s="93">
        <v>0</v>
      </c>
      <c r="D583" s="93">
        <v>1192157.4099999999</v>
      </c>
      <c r="E583" s="93">
        <v>0</v>
      </c>
    </row>
    <row r="584" spans="2:5">
      <c r="B584" s="118" t="s">
        <v>2263</v>
      </c>
      <c r="C584" s="93">
        <v>0</v>
      </c>
      <c r="D584" s="93">
        <v>1192157.4099999999</v>
      </c>
      <c r="E584" s="93">
        <v>0</v>
      </c>
    </row>
    <row r="585" spans="2:5">
      <c r="B585" s="119" t="s">
        <v>2264</v>
      </c>
      <c r="C585" s="93">
        <v>0</v>
      </c>
      <c r="D585" s="93">
        <v>1192157.4099999999</v>
      </c>
      <c r="E585" s="93">
        <v>0</v>
      </c>
    </row>
    <row r="586" spans="2:5">
      <c r="B586" s="118" t="s">
        <v>2265</v>
      </c>
      <c r="C586" s="93">
        <v>0</v>
      </c>
      <c r="D586" s="93">
        <v>1192157.4099999999</v>
      </c>
      <c r="E586" s="93">
        <v>0</v>
      </c>
    </row>
    <row r="587" spans="2:5">
      <c r="B587" s="119" t="s">
        <v>2266</v>
      </c>
      <c r="C587" s="93">
        <v>0</v>
      </c>
      <c r="D587" s="93">
        <v>1192157.4099999999</v>
      </c>
      <c r="E587" s="93">
        <v>0</v>
      </c>
    </row>
    <row r="588" spans="2:5">
      <c r="B588" s="118" t="s">
        <v>391</v>
      </c>
      <c r="C588" s="93">
        <v>6906676</v>
      </c>
      <c r="D588" s="93">
        <v>8589564.7200000007</v>
      </c>
      <c r="E588" s="93">
        <v>2340773.16</v>
      </c>
    </row>
    <row r="589" spans="2:5">
      <c r="B589" s="119" t="s">
        <v>880</v>
      </c>
      <c r="C589" s="93">
        <v>6906676</v>
      </c>
      <c r="D589" s="93">
        <v>6906676</v>
      </c>
      <c r="E589" s="93">
        <v>2340773.16</v>
      </c>
    </row>
    <row r="590" spans="2:5">
      <c r="B590" s="119" t="s">
        <v>2267</v>
      </c>
      <c r="C590" s="93">
        <v>0</v>
      </c>
      <c r="D590" s="93">
        <v>1682888.72</v>
      </c>
      <c r="E590" s="93">
        <v>0</v>
      </c>
    </row>
    <row r="591" spans="2:5">
      <c r="B591" s="118" t="s">
        <v>2268</v>
      </c>
      <c r="C591" s="93">
        <v>0</v>
      </c>
      <c r="D591" s="93">
        <v>1192157.4099999999</v>
      </c>
      <c r="E591" s="93">
        <v>0</v>
      </c>
    </row>
    <row r="592" spans="2:5">
      <c r="B592" s="119" t="s">
        <v>2269</v>
      </c>
      <c r="C592" s="93">
        <v>0</v>
      </c>
      <c r="D592" s="93">
        <v>1192157.4099999999</v>
      </c>
      <c r="E592" s="93">
        <v>0</v>
      </c>
    </row>
    <row r="593" spans="2:5">
      <c r="B593" s="118" t="s">
        <v>2270</v>
      </c>
      <c r="C593" s="93">
        <v>0</v>
      </c>
      <c r="D593" s="93">
        <v>1682888.72</v>
      </c>
      <c r="E593" s="93">
        <v>0</v>
      </c>
    </row>
    <row r="594" spans="2:5">
      <c r="B594" s="119" t="s">
        <v>2271</v>
      </c>
      <c r="C594" s="93">
        <v>0</v>
      </c>
      <c r="D594" s="93">
        <v>1682888.72</v>
      </c>
      <c r="E594" s="93">
        <v>0</v>
      </c>
    </row>
    <row r="595" spans="2:5">
      <c r="B595" s="118" t="s">
        <v>392</v>
      </c>
      <c r="C595" s="93">
        <v>181008283</v>
      </c>
      <c r="D595" s="93">
        <v>320897436.93000001</v>
      </c>
      <c r="E595" s="93">
        <v>315219412.53999996</v>
      </c>
    </row>
    <row r="596" spans="2:5">
      <c r="B596" s="119" t="s">
        <v>881</v>
      </c>
      <c r="C596" s="93">
        <v>181008283</v>
      </c>
      <c r="D596" s="93">
        <v>318095260.88</v>
      </c>
      <c r="E596" s="93">
        <v>315219412.53999996</v>
      </c>
    </row>
    <row r="597" spans="2:5">
      <c r="B597" s="119" t="s">
        <v>2272</v>
      </c>
      <c r="C597" s="93">
        <v>0</v>
      </c>
      <c r="D597" s="93">
        <v>2802176.05</v>
      </c>
      <c r="E597" s="93">
        <v>0</v>
      </c>
    </row>
    <row r="598" spans="2:5">
      <c r="B598" s="118" t="s">
        <v>2273</v>
      </c>
      <c r="C598" s="93">
        <v>0</v>
      </c>
      <c r="D598" s="93">
        <v>2802176.05</v>
      </c>
      <c r="E598" s="93">
        <v>0</v>
      </c>
    </row>
    <row r="599" spans="2:5">
      <c r="B599" s="119" t="s">
        <v>2274</v>
      </c>
      <c r="C599" s="93">
        <v>0</v>
      </c>
      <c r="D599" s="93">
        <v>2802176.05</v>
      </c>
      <c r="E599" s="93">
        <v>0</v>
      </c>
    </row>
    <row r="600" spans="2:5">
      <c r="B600" s="118" t="s">
        <v>2275</v>
      </c>
      <c r="C600" s="93">
        <v>0</v>
      </c>
      <c r="D600" s="93">
        <v>2802176.05</v>
      </c>
      <c r="E600" s="93">
        <v>0</v>
      </c>
    </row>
    <row r="601" spans="2:5">
      <c r="B601" s="119" t="s">
        <v>2276</v>
      </c>
      <c r="C601" s="93">
        <v>0</v>
      </c>
      <c r="D601" s="93">
        <v>2802176.05</v>
      </c>
      <c r="E601" s="93">
        <v>0</v>
      </c>
    </row>
    <row r="602" spans="2:5">
      <c r="B602" s="118" t="s">
        <v>2277</v>
      </c>
      <c r="C602" s="93">
        <v>0</v>
      </c>
      <c r="D602" s="93">
        <v>1192157.4099999999</v>
      </c>
      <c r="E602" s="93">
        <v>0</v>
      </c>
    </row>
    <row r="603" spans="2:5">
      <c r="B603" s="119" t="s">
        <v>2278</v>
      </c>
      <c r="C603" s="93">
        <v>0</v>
      </c>
      <c r="D603" s="93">
        <v>1192157.4099999999</v>
      </c>
      <c r="E603" s="93">
        <v>0</v>
      </c>
    </row>
    <row r="604" spans="2:5">
      <c r="B604" s="118" t="s">
        <v>2279</v>
      </c>
      <c r="C604" s="93">
        <v>0</v>
      </c>
      <c r="D604" s="93">
        <v>1192157.4099999999</v>
      </c>
      <c r="E604" s="93">
        <v>0</v>
      </c>
    </row>
    <row r="605" spans="2:5">
      <c r="B605" s="119" t="s">
        <v>2280</v>
      </c>
      <c r="C605" s="93">
        <v>0</v>
      </c>
      <c r="D605" s="93">
        <v>1192157.4099999999</v>
      </c>
      <c r="E605" s="93">
        <v>0</v>
      </c>
    </row>
    <row r="606" spans="2:5">
      <c r="B606" s="118" t="s">
        <v>2281</v>
      </c>
      <c r="C606" s="93">
        <v>0</v>
      </c>
      <c r="D606" s="93">
        <v>1192157.4099999999</v>
      </c>
      <c r="E606" s="93">
        <v>0</v>
      </c>
    </row>
    <row r="607" spans="2:5">
      <c r="B607" s="119" t="s">
        <v>2282</v>
      </c>
      <c r="C607" s="93">
        <v>0</v>
      </c>
      <c r="D607" s="93">
        <v>1192157.4099999999</v>
      </c>
      <c r="E607" s="93">
        <v>0</v>
      </c>
    </row>
    <row r="608" spans="2:5">
      <c r="B608" s="118" t="s">
        <v>393</v>
      </c>
      <c r="C608" s="93">
        <v>817826522</v>
      </c>
      <c r="D608" s="93">
        <v>2906724486.7799997</v>
      </c>
      <c r="E608" s="93">
        <v>854163131.97000003</v>
      </c>
    </row>
    <row r="609" spans="2:5">
      <c r="B609" s="119" t="s">
        <v>882</v>
      </c>
      <c r="C609" s="93">
        <v>817826522</v>
      </c>
      <c r="D609" s="93">
        <v>2906724486.7799997</v>
      </c>
      <c r="E609" s="93">
        <v>854163131.97000003</v>
      </c>
    </row>
    <row r="610" spans="2:5">
      <c r="B610" s="118" t="s">
        <v>394</v>
      </c>
      <c r="C610" s="93">
        <v>2483832</v>
      </c>
      <c r="D610" s="93">
        <v>483832</v>
      </c>
      <c r="E610" s="93">
        <v>0</v>
      </c>
    </row>
    <row r="611" spans="2:5">
      <c r="B611" s="119" t="s">
        <v>883</v>
      </c>
      <c r="C611" s="93">
        <v>2483832</v>
      </c>
      <c r="D611" s="93">
        <v>483832</v>
      </c>
      <c r="E611" s="93">
        <v>0</v>
      </c>
    </row>
    <row r="612" spans="2:5">
      <c r="B612" s="118" t="s">
        <v>395</v>
      </c>
      <c r="C612" s="93">
        <v>1123819</v>
      </c>
      <c r="D612" s="93">
        <v>5637892</v>
      </c>
      <c r="E612" s="93">
        <v>4411254.97</v>
      </c>
    </row>
    <row r="613" spans="2:5">
      <c r="B613" s="119" t="s">
        <v>884</v>
      </c>
      <c r="C613" s="93">
        <v>1123819</v>
      </c>
      <c r="D613" s="93">
        <v>5637892</v>
      </c>
      <c r="E613" s="93">
        <v>4411254.97</v>
      </c>
    </row>
    <row r="614" spans="2:5">
      <c r="B614" s="118" t="s">
        <v>3026</v>
      </c>
      <c r="C614" s="93">
        <v>0</v>
      </c>
      <c r="D614" s="93">
        <v>16080755.07</v>
      </c>
      <c r="E614" s="93">
        <v>0</v>
      </c>
    </row>
    <row r="615" spans="2:5">
      <c r="B615" s="119" t="s">
        <v>3027</v>
      </c>
      <c r="C615" s="93">
        <v>0</v>
      </c>
      <c r="D615" s="93">
        <v>16080755.07</v>
      </c>
      <c r="E615" s="93">
        <v>0</v>
      </c>
    </row>
    <row r="616" spans="2:5">
      <c r="B616" s="118" t="s">
        <v>3028</v>
      </c>
      <c r="C616" s="93">
        <v>0</v>
      </c>
      <c r="D616" s="93">
        <v>80000000</v>
      </c>
      <c r="E616" s="93">
        <v>0</v>
      </c>
    </row>
    <row r="617" spans="2:5">
      <c r="B617" s="119" t="s">
        <v>3029</v>
      </c>
      <c r="C617" s="93">
        <v>0</v>
      </c>
      <c r="D617" s="93">
        <v>80000000</v>
      </c>
      <c r="E617" s="93">
        <v>0</v>
      </c>
    </row>
    <row r="618" spans="2:5">
      <c r="B618" s="118" t="s">
        <v>396</v>
      </c>
      <c r="C618" s="93">
        <v>60000000</v>
      </c>
      <c r="D618" s="93">
        <v>243277789.5</v>
      </c>
      <c r="E618" s="93">
        <v>211776244.38999999</v>
      </c>
    </row>
    <row r="619" spans="2:5">
      <c r="B619" s="119" t="s">
        <v>885</v>
      </c>
      <c r="C619" s="93">
        <v>60000000</v>
      </c>
      <c r="D619" s="93">
        <v>243277789.5</v>
      </c>
      <c r="E619" s="93">
        <v>211776244.38999999</v>
      </c>
    </row>
    <row r="620" spans="2:5">
      <c r="B620" s="118" t="s">
        <v>1437</v>
      </c>
      <c r="C620" s="93">
        <v>0</v>
      </c>
      <c r="D620" s="93">
        <v>45861864.149999999</v>
      </c>
      <c r="E620" s="93">
        <v>45852020.619999997</v>
      </c>
    </row>
    <row r="621" spans="2:5">
      <c r="B621" s="119" t="s">
        <v>1438</v>
      </c>
      <c r="C621" s="93">
        <v>0</v>
      </c>
      <c r="D621" s="93">
        <v>45861864.149999999</v>
      </c>
      <c r="E621" s="93">
        <v>45852020.619999997</v>
      </c>
    </row>
    <row r="622" spans="2:5">
      <c r="B622" s="117" t="s">
        <v>289</v>
      </c>
      <c r="C622" s="114">
        <v>0</v>
      </c>
      <c r="D622" s="114">
        <v>35209421.350000001</v>
      </c>
      <c r="E622" s="114">
        <v>19416169.57</v>
      </c>
    </row>
    <row r="623" spans="2:5">
      <c r="B623" s="118" t="s">
        <v>2916</v>
      </c>
      <c r="C623" s="93">
        <v>0</v>
      </c>
      <c r="D623" s="93">
        <v>35209421.350000001</v>
      </c>
      <c r="E623" s="93">
        <v>19416169.57</v>
      </c>
    </row>
    <row r="624" spans="2:5">
      <c r="B624" s="119" t="s">
        <v>2917</v>
      </c>
      <c r="C624" s="93">
        <v>0</v>
      </c>
      <c r="D624" s="93">
        <v>35209421.350000001</v>
      </c>
      <c r="E624" s="93">
        <v>19416169.57</v>
      </c>
    </row>
    <row r="625" spans="2:5">
      <c r="B625" s="117" t="s">
        <v>304</v>
      </c>
      <c r="C625" s="114">
        <v>0</v>
      </c>
      <c r="D625" s="114">
        <v>20000000</v>
      </c>
      <c r="E625" s="114">
        <v>19687320.960000001</v>
      </c>
    </row>
    <row r="626" spans="2:5">
      <c r="B626" s="118" t="s">
        <v>1342</v>
      </c>
      <c r="C626" s="93">
        <v>0</v>
      </c>
      <c r="D626" s="93">
        <v>15000000</v>
      </c>
      <c r="E626" s="93">
        <v>14687320.960000001</v>
      </c>
    </row>
    <row r="627" spans="2:5">
      <c r="B627" s="119" t="s">
        <v>1343</v>
      </c>
      <c r="C627" s="93">
        <v>0</v>
      </c>
      <c r="D627" s="93">
        <v>15000000</v>
      </c>
      <c r="E627" s="93">
        <v>14687320.960000001</v>
      </c>
    </row>
    <row r="628" spans="2:5">
      <c r="B628" s="118" t="s">
        <v>1437</v>
      </c>
      <c r="C628" s="93">
        <v>0</v>
      </c>
      <c r="D628" s="93">
        <v>5000000</v>
      </c>
      <c r="E628" s="93">
        <v>5000000</v>
      </c>
    </row>
    <row r="629" spans="2:5">
      <c r="B629" s="119" t="s">
        <v>1438</v>
      </c>
      <c r="C629" s="93">
        <v>0</v>
      </c>
      <c r="D629" s="93">
        <v>5000000</v>
      </c>
      <c r="E629" s="93">
        <v>5000000</v>
      </c>
    </row>
    <row r="630" spans="2:5">
      <c r="B630" s="117" t="s">
        <v>290</v>
      </c>
      <c r="C630" s="114">
        <v>79094839</v>
      </c>
      <c r="D630" s="114">
        <v>79094839</v>
      </c>
      <c r="E630" s="114">
        <v>0</v>
      </c>
    </row>
    <row r="631" spans="2:5">
      <c r="B631" s="118" t="s">
        <v>382</v>
      </c>
      <c r="C631" s="93">
        <v>79094839</v>
      </c>
      <c r="D631" s="93">
        <v>79094839</v>
      </c>
      <c r="E631" s="93">
        <v>0</v>
      </c>
    </row>
    <row r="632" spans="2:5">
      <c r="B632" s="119" t="s">
        <v>871</v>
      </c>
      <c r="C632" s="93">
        <v>79094839</v>
      </c>
      <c r="D632" s="93">
        <v>79094839</v>
      </c>
      <c r="E632" s="93">
        <v>0</v>
      </c>
    </row>
    <row r="633" spans="2:5">
      <c r="B633" s="117" t="s">
        <v>291</v>
      </c>
      <c r="C633" s="114">
        <v>109529176</v>
      </c>
      <c r="D633" s="114">
        <v>109529176</v>
      </c>
      <c r="E633" s="114">
        <v>0</v>
      </c>
    </row>
    <row r="634" spans="2:5">
      <c r="B634" s="118" t="s">
        <v>381</v>
      </c>
      <c r="C634" s="93">
        <v>43093200</v>
      </c>
      <c r="D634" s="93">
        <v>43093200</v>
      </c>
      <c r="E634" s="93">
        <v>0</v>
      </c>
    </row>
    <row r="635" spans="2:5">
      <c r="B635" s="119" t="s">
        <v>870</v>
      </c>
      <c r="C635" s="93">
        <v>43093200</v>
      </c>
      <c r="D635" s="93">
        <v>43093200</v>
      </c>
      <c r="E635" s="93">
        <v>0</v>
      </c>
    </row>
    <row r="636" spans="2:5">
      <c r="B636" s="118" t="s">
        <v>382</v>
      </c>
      <c r="C636" s="93">
        <v>66435976</v>
      </c>
      <c r="D636" s="93">
        <v>66435976</v>
      </c>
      <c r="E636" s="93">
        <v>0</v>
      </c>
    </row>
    <row r="637" spans="2:5">
      <c r="B637" s="119" t="s">
        <v>871</v>
      </c>
      <c r="C637" s="93">
        <v>66435976</v>
      </c>
      <c r="D637" s="93">
        <v>66435976</v>
      </c>
      <c r="E637" s="93">
        <v>0</v>
      </c>
    </row>
    <row r="638" spans="2:5">
      <c r="B638" s="59" t="s">
        <v>397</v>
      </c>
      <c r="C638" s="93">
        <v>894463111</v>
      </c>
      <c r="D638" s="93">
        <v>1143697764.0599999</v>
      </c>
      <c r="E638" s="93">
        <v>854109722.51999998</v>
      </c>
    </row>
    <row r="639" spans="2:5">
      <c r="B639" s="117" t="s">
        <v>287</v>
      </c>
      <c r="C639" s="114">
        <v>303932913</v>
      </c>
      <c r="D639" s="114">
        <v>425281595.31999993</v>
      </c>
      <c r="E639" s="114">
        <v>211716112.28999999</v>
      </c>
    </row>
    <row r="640" spans="2:5">
      <c r="B640" s="118" t="s">
        <v>1549</v>
      </c>
      <c r="C640" s="93">
        <v>0</v>
      </c>
      <c r="D640" s="93">
        <v>8444658.6999999993</v>
      </c>
      <c r="E640" s="93">
        <v>0</v>
      </c>
    </row>
    <row r="641" spans="2:5">
      <c r="B641" s="119" t="s">
        <v>1550</v>
      </c>
      <c r="C641" s="93">
        <v>0</v>
      </c>
      <c r="D641" s="93">
        <v>8444658.6999999993</v>
      </c>
      <c r="E641" s="93">
        <v>0</v>
      </c>
    </row>
    <row r="642" spans="2:5">
      <c r="B642" s="118" t="s">
        <v>1551</v>
      </c>
      <c r="C642" s="93">
        <v>0</v>
      </c>
      <c r="D642" s="93">
        <v>3459035.37</v>
      </c>
      <c r="E642" s="93">
        <v>0</v>
      </c>
    </row>
    <row r="643" spans="2:5">
      <c r="B643" s="119" t="s">
        <v>1552</v>
      </c>
      <c r="C643" s="93">
        <v>0</v>
      </c>
      <c r="D643" s="93">
        <v>3459035.37</v>
      </c>
      <c r="E643" s="93">
        <v>0</v>
      </c>
    </row>
    <row r="644" spans="2:5">
      <c r="B644" s="118" t="s">
        <v>398</v>
      </c>
      <c r="C644" s="93">
        <v>2115619</v>
      </c>
      <c r="D644" s="93">
        <v>615619</v>
      </c>
      <c r="E644" s="93">
        <v>0</v>
      </c>
    </row>
    <row r="645" spans="2:5">
      <c r="B645" s="119" t="s">
        <v>886</v>
      </c>
      <c r="C645" s="93">
        <v>2115619</v>
      </c>
      <c r="D645" s="93">
        <v>615619</v>
      </c>
      <c r="E645" s="93">
        <v>0</v>
      </c>
    </row>
    <row r="646" spans="2:5">
      <c r="B646" s="118" t="s">
        <v>344</v>
      </c>
      <c r="C646" s="93">
        <v>0</v>
      </c>
      <c r="D646" s="93">
        <v>11565967.08</v>
      </c>
      <c r="E646" s="93">
        <v>11565967.08</v>
      </c>
    </row>
    <row r="647" spans="2:5">
      <c r="B647" s="119" t="s">
        <v>3030</v>
      </c>
      <c r="C647" s="93">
        <v>0</v>
      </c>
      <c r="D647" s="93">
        <v>11565967.08</v>
      </c>
      <c r="E647" s="93">
        <v>11565967.08</v>
      </c>
    </row>
    <row r="648" spans="2:5">
      <c r="B648" s="118" t="s">
        <v>399</v>
      </c>
      <c r="C648" s="93">
        <v>9371457</v>
      </c>
      <c r="D648" s="93">
        <v>124931553.5</v>
      </c>
      <c r="E648" s="93">
        <v>13273910.91</v>
      </c>
    </row>
    <row r="649" spans="2:5">
      <c r="B649" s="119" t="s">
        <v>887</v>
      </c>
      <c r="C649" s="93">
        <v>9371457</v>
      </c>
      <c r="D649" s="93">
        <v>23093862.509999998</v>
      </c>
      <c r="E649" s="93">
        <v>2215090.0099999998</v>
      </c>
    </row>
    <row r="650" spans="2:5">
      <c r="B650" s="119" t="s">
        <v>1777</v>
      </c>
      <c r="C650" s="93">
        <v>0</v>
      </c>
      <c r="D650" s="93">
        <v>61837690.990000002</v>
      </c>
      <c r="E650" s="93">
        <v>11058820.9</v>
      </c>
    </row>
    <row r="651" spans="2:5">
      <c r="B651" s="119" t="s">
        <v>3031</v>
      </c>
      <c r="C651" s="93">
        <v>0</v>
      </c>
      <c r="D651" s="93">
        <v>40000000</v>
      </c>
      <c r="E651" s="93">
        <v>0</v>
      </c>
    </row>
    <row r="652" spans="2:5">
      <c r="B652" s="118" t="s">
        <v>1553</v>
      </c>
      <c r="C652" s="93">
        <v>0</v>
      </c>
      <c r="D652" s="93">
        <v>4954656.3499999996</v>
      </c>
      <c r="E652" s="93">
        <v>1651551.38</v>
      </c>
    </row>
    <row r="653" spans="2:5">
      <c r="B653" s="119" t="s">
        <v>1554</v>
      </c>
      <c r="C653" s="93">
        <v>0</v>
      </c>
      <c r="D653" s="93">
        <v>4954656.3499999996</v>
      </c>
      <c r="E653" s="93">
        <v>1651551.38</v>
      </c>
    </row>
    <row r="654" spans="2:5">
      <c r="B654" s="118" t="s">
        <v>1555</v>
      </c>
      <c r="C654" s="93">
        <v>0</v>
      </c>
      <c r="D654" s="93">
        <v>9235094.5199999996</v>
      </c>
      <c r="E654" s="93">
        <v>3078364.12</v>
      </c>
    </row>
    <row r="655" spans="2:5">
      <c r="B655" s="119" t="s">
        <v>1556</v>
      </c>
      <c r="C655" s="93">
        <v>0</v>
      </c>
      <c r="D655" s="93">
        <v>9235094.5199999996</v>
      </c>
      <c r="E655" s="93">
        <v>3078364.12</v>
      </c>
    </row>
    <row r="656" spans="2:5">
      <c r="B656" s="118" t="s">
        <v>1794</v>
      </c>
      <c r="C656" s="93">
        <v>0</v>
      </c>
      <c r="D656" s="93">
        <v>1688874.3800000008</v>
      </c>
      <c r="E656" s="93">
        <v>0</v>
      </c>
    </row>
    <row r="657" spans="2:5">
      <c r="B657" s="119" t="s">
        <v>1795</v>
      </c>
      <c r="C657" s="93">
        <v>0</v>
      </c>
      <c r="D657" s="93">
        <v>1688874.3800000008</v>
      </c>
      <c r="E657" s="93">
        <v>0</v>
      </c>
    </row>
    <row r="658" spans="2:5">
      <c r="B658" s="118" t="s">
        <v>1796</v>
      </c>
      <c r="C658" s="93">
        <v>0</v>
      </c>
      <c r="D658" s="93">
        <v>1688874.3800000008</v>
      </c>
      <c r="E658" s="93">
        <v>0</v>
      </c>
    </row>
    <row r="659" spans="2:5">
      <c r="B659" s="119" t="s">
        <v>1797</v>
      </c>
      <c r="C659" s="93">
        <v>0</v>
      </c>
      <c r="D659" s="93">
        <v>1688874.3800000008</v>
      </c>
      <c r="E659" s="93">
        <v>0</v>
      </c>
    </row>
    <row r="660" spans="2:5">
      <c r="B660" s="118" t="s">
        <v>1798</v>
      </c>
      <c r="C660" s="93">
        <v>0</v>
      </c>
      <c r="D660" s="93">
        <v>1196344.2000000002</v>
      </c>
      <c r="E660" s="93">
        <v>0</v>
      </c>
    </row>
    <row r="661" spans="2:5">
      <c r="B661" s="119" t="s">
        <v>1799</v>
      </c>
      <c r="C661" s="93">
        <v>0</v>
      </c>
      <c r="D661" s="93">
        <v>1196344.2000000002</v>
      </c>
      <c r="E661" s="93">
        <v>0</v>
      </c>
    </row>
    <row r="662" spans="2:5">
      <c r="B662" s="118" t="s">
        <v>1800</v>
      </c>
      <c r="C662" s="93">
        <v>0</v>
      </c>
      <c r="D662" s="93">
        <v>1688874.3800000008</v>
      </c>
      <c r="E662" s="93">
        <v>0</v>
      </c>
    </row>
    <row r="663" spans="2:5">
      <c r="B663" s="119" t="s">
        <v>1801</v>
      </c>
      <c r="C663" s="93">
        <v>0</v>
      </c>
      <c r="D663" s="93">
        <v>1688874.3800000008</v>
      </c>
      <c r="E663" s="93">
        <v>0</v>
      </c>
    </row>
    <row r="664" spans="2:5">
      <c r="B664" s="118" t="s">
        <v>1802</v>
      </c>
      <c r="C664" s="93">
        <v>0</v>
      </c>
      <c r="D664" s="93">
        <v>1688874.3800000008</v>
      </c>
      <c r="E664" s="93">
        <v>0</v>
      </c>
    </row>
    <row r="665" spans="2:5">
      <c r="B665" s="119" t="s">
        <v>1803</v>
      </c>
      <c r="C665" s="93">
        <v>0</v>
      </c>
      <c r="D665" s="93">
        <v>1688874.3800000008</v>
      </c>
      <c r="E665" s="93">
        <v>0</v>
      </c>
    </row>
    <row r="666" spans="2:5">
      <c r="B666" s="118" t="s">
        <v>1804</v>
      </c>
      <c r="C666" s="93">
        <v>0</v>
      </c>
      <c r="D666" s="93">
        <v>1196344.2000000002</v>
      </c>
      <c r="E666" s="93">
        <v>0</v>
      </c>
    </row>
    <row r="667" spans="2:5">
      <c r="B667" s="119" t="s">
        <v>1805</v>
      </c>
      <c r="C667" s="93">
        <v>0</v>
      </c>
      <c r="D667" s="93">
        <v>1196344.2000000002</v>
      </c>
      <c r="E667" s="93">
        <v>0</v>
      </c>
    </row>
    <row r="668" spans="2:5">
      <c r="B668" s="118" t="s">
        <v>1806</v>
      </c>
      <c r="C668" s="93">
        <v>0</v>
      </c>
      <c r="D668" s="93">
        <v>14061319.33</v>
      </c>
      <c r="E668" s="93">
        <v>0</v>
      </c>
    </row>
    <row r="669" spans="2:5">
      <c r="B669" s="119" t="s">
        <v>1807</v>
      </c>
      <c r="C669" s="93">
        <v>0</v>
      </c>
      <c r="D669" s="93">
        <v>14061319.33</v>
      </c>
      <c r="E669" s="93">
        <v>0</v>
      </c>
    </row>
    <row r="670" spans="2:5">
      <c r="B670" s="118" t="s">
        <v>1808</v>
      </c>
      <c r="C670" s="93">
        <v>0</v>
      </c>
      <c r="D670" s="93">
        <v>14061319.33</v>
      </c>
      <c r="E670" s="93">
        <v>0</v>
      </c>
    </row>
    <row r="671" spans="2:5">
      <c r="B671" s="119" t="s">
        <v>1809</v>
      </c>
      <c r="C671" s="93">
        <v>0</v>
      </c>
      <c r="D671" s="93">
        <v>14061319.33</v>
      </c>
      <c r="E671" s="93">
        <v>0</v>
      </c>
    </row>
    <row r="672" spans="2:5">
      <c r="B672" s="118" t="s">
        <v>1810</v>
      </c>
      <c r="C672" s="93">
        <v>0</v>
      </c>
      <c r="D672" s="93">
        <v>2812264.67</v>
      </c>
      <c r="E672" s="93">
        <v>0</v>
      </c>
    </row>
    <row r="673" spans="2:5">
      <c r="B673" s="119" t="s">
        <v>1811</v>
      </c>
      <c r="C673" s="93">
        <v>0</v>
      </c>
      <c r="D673" s="93">
        <v>2812264.67</v>
      </c>
      <c r="E673" s="93">
        <v>0</v>
      </c>
    </row>
    <row r="674" spans="2:5">
      <c r="B674" s="118" t="s">
        <v>1812</v>
      </c>
      <c r="C674" s="93">
        <v>0</v>
      </c>
      <c r="D674" s="93">
        <v>1775007.3800000008</v>
      </c>
      <c r="E674" s="93">
        <v>0</v>
      </c>
    </row>
    <row r="675" spans="2:5">
      <c r="B675" s="119" t="s">
        <v>1813</v>
      </c>
      <c r="C675" s="93">
        <v>0</v>
      </c>
      <c r="D675" s="93">
        <v>1775007.3800000008</v>
      </c>
      <c r="E675" s="93">
        <v>0</v>
      </c>
    </row>
    <row r="676" spans="2:5">
      <c r="B676" s="118" t="s">
        <v>400</v>
      </c>
      <c r="C676" s="93">
        <v>7451497</v>
      </c>
      <c r="D676" s="93">
        <v>21100056.18</v>
      </c>
      <c r="E676" s="93">
        <v>19420772.350000001</v>
      </c>
    </row>
    <row r="677" spans="2:5">
      <c r="B677" s="119" t="s">
        <v>888</v>
      </c>
      <c r="C677" s="93">
        <v>7451497</v>
      </c>
      <c r="D677" s="93">
        <v>21100056.18</v>
      </c>
      <c r="E677" s="93">
        <v>19420772.350000001</v>
      </c>
    </row>
    <row r="678" spans="2:5">
      <c r="B678" s="118" t="s">
        <v>401</v>
      </c>
      <c r="C678" s="93">
        <v>4933341</v>
      </c>
      <c r="D678" s="93">
        <v>16100000</v>
      </c>
      <c r="E678" s="93">
        <v>14371458.67</v>
      </c>
    </row>
    <row r="679" spans="2:5">
      <c r="B679" s="119" t="s">
        <v>889</v>
      </c>
      <c r="C679" s="93">
        <v>4933341</v>
      </c>
      <c r="D679" s="93">
        <v>16100000</v>
      </c>
      <c r="E679" s="93">
        <v>14371458.67</v>
      </c>
    </row>
    <row r="680" spans="2:5">
      <c r="B680" s="118" t="s">
        <v>2948</v>
      </c>
      <c r="C680" s="93">
        <v>0</v>
      </c>
      <c r="D680" s="93">
        <v>3686007.6</v>
      </c>
      <c r="E680" s="93">
        <v>0</v>
      </c>
    </row>
    <row r="681" spans="2:5">
      <c r="B681" s="119" t="s">
        <v>2949</v>
      </c>
      <c r="C681" s="93">
        <v>0</v>
      </c>
      <c r="D681" s="93">
        <v>3686007.6</v>
      </c>
      <c r="E681" s="93">
        <v>0</v>
      </c>
    </row>
    <row r="682" spans="2:5">
      <c r="B682" s="118" t="s">
        <v>402</v>
      </c>
      <c r="C682" s="93">
        <v>216427931</v>
      </c>
      <c r="D682" s="93">
        <v>77900668.5</v>
      </c>
      <c r="E682" s="93">
        <v>77900668.25</v>
      </c>
    </row>
    <row r="683" spans="2:5">
      <c r="B683" s="119" t="s">
        <v>890</v>
      </c>
      <c r="C683" s="93">
        <v>216427931</v>
      </c>
      <c r="D683" s="93">
        <v>77900668.5</v>
      </c>
      <c r="E683" s="93">
        <v>77900668.25</v>
      </c>
    </row>
    <row r="684" spans="2:5">
      <c r="B684" s="118" t="s">
        <v>403</v>
      </c>
      <c r="C684" s="93">
        <v>52800000</v>
      </c>
      <c r="D684" s="93">
        <v>6058163.7699999996</v>
      </c>
      <c r="E684" s="93">
        <v>4296196.62</v>
      </c>
    </row>
    <row r="685" spans="2:5">
      <c r="B685" s="119" t="s">
        <v>891</v>
      </c>
      <c r="C685" s="93">
        <v>52800000</v>
      </c>
      <c r="D685" s="93">
        <v>0</v>
      </c>
      <c r="E685" s="93">
        <v>0</v>
      </c>
    </row>
    <row r="686" spans="2:5">
      <c r="B686" s="119" t="s">
        <v>2918</v>
      </c>
      <c r="C686" s="93">
        <v>0</v>
      </c>
      <c r="D686" s="93">
        <v>6058163.7699999996</v>
      </c>
      <c r="E686" s="93">
        <v>4296196.62</v>
      </c>
    </row>
    <row r="687" spans="2:5">
      <c r="B687" s="118" t="s">
        <v>404</v>
      </c>
      <c r="C687" s="93">
        <v>1499668</v>
      </c>
      <c r="D687" s="93">
        <v>199668</v>
      </c>
      <c r="E687" s="93">
        <v>0</v>
      </c>
    </row>
    <row r="688" spans="2:5">
      <c r="B688" s="119" t="s">
        <v>892</v>
      </c>
      <c r="C688" s="93">
        <v>1499668</v>
      </c>
      <c r="D688" s="93">
        <v>199668</v>
      </c>
      <c r="E688" s="93">
        <v>0</v>
      </c>
    </row>
    <row r="689" spans="2:5">
      <c r="B689" s="118" t="s">
        <v>405</v>
      </c>
      <c r="C689" s="93">
        <v>6209581</v>
      </c>
      <c r="D689" s="93">
        <v>21125089.329999998</v>
      </c>
      <c r="E689" s="93">
        <v>16125741.370000001</v>
      </c>
    </row>
    <row r="690" spans="2:5">
      <c r="B690" s="119" t="s">
        <v>893</v>
      </c>
      <c r="C690" s="93">
        <v>6209581</v>
      </c>
      <c r="D690" s="93">
        <v>21125089.329999998</v>
      </c>
      <c r="E690" s="93">
        <v>16125741.370000001</v>
      </c>
    </row>
    <row r="691" spans="2:5">
      <c r="B691" s="118" t="s">
        <v>2904</v>
      </c>
      <c r="C691" s="93">
        <v>0</v>
      </c>
      <c r="D691" s="93">
        <v>3776201.8</v>
      </c>
      <c r="E691" s="93">
        <v>2529747.2799999998</v>
      </c>
    </row>
    <row r="692" spans="2:5">
      <c r="B692" s="119" t="s">
        <v>2905</v>
      </c>
      <c r="C692" s="93">
        <v>0</v>
      </c>
      <c r="D692" s="93">
        <v>3776201.8</v>
      </c>
      <c r="E692" s="93">
        <v>2529747.2799999998</v>
      </c>
    </row>
    <row r="693" spans="2:5">
      <c r="B693" s="118" t="s">
        <v>1866</v>
      </c>
      <c r="C693" s="93">
        <v>0</v>
      </c>
      <c r="D693" s="93">
        <v>1196344.2000000002</v>
      </c>
      <c r="E693" s="93">
        <v>0</v>
      </c>
    </row>
    <row r="694" spans="2:5">
      <c r="B694" s="119" t="s">
        <v>1867</v>
      </c>
      <c r="C694" s="93">
        <v>0</v>
      </c>
      <c r="D694" s="93">
        <v>1196344.2000000002</v>
      </c>
      <c r="E694" s="93">
        <v>0</v>
      </c>
    </row>
    <row r="695" spans="2:5">
      <c r="B695" s="118" t="s">
        <v>1868</v>
      </c>
      <c r="C695" s="93">
        <v>0</v>
      </c>
      <c r="D695" s="93">
        <v>1688874.3800000008</v>
      </c>
      <c r="E695" s="93">
        <v>0</v>
      </c>
    </row>
    <row r="696" spans="2:5">
      <c r="B696" s="119" t="s">
        <v>1869</v>
      </c>
      <c r="C696" s="93">
        <v>0</v>
      </c>
      <c r="D696" s="93">
        <v>1688874.3800000008</v>
      </c>
      <c r="E696" s="93">
        <v>0</v>
      </c>
    </row>
    <row r="697" spans="2:5">
      <c r="B697" s="118" t="s">
        <v>2992</v>
      </c>
      <c r="C697" s="93">
        <v>0</v>
      </c>
      <c r="D697" s="93">
        <v>3050194.41</v>
      </c>
      <c r="E697" s="93">
        <v>0</v>
      </c>
    </row>
    <row r="698" spans="2:5">
      <c r="B698" s="119" t="s">
        <v>2993</v>
      </c>
      <c r="C698" s="93">
        <v>0</v>
      </c>
      <c r="D698" s="93">
        <v>3050194.41</v>
      </c>
      <c r="E698" s="93">
        <v>0</v>
      </c>
    </row>
    <row r="699" spans="2:5">
      <c r="B699" s="118" t="s">
        <v>406</v>
      </c>
      <c r="C699" s="93">
        <v>3123819</v>
      </c>
      <c r="D699" s="93">
        <v>1000000</v>
      </c>
      <c r="E699" s="93">
        <v>0</v>
      </c>
    </row>
    <row r="700" spans="2:5">
      <c r="B700" s="119" t="s">
        <v>894</v>
      </c>
      <c r="C700" s="93">
        <v>3123819</v>
      </c>
      <c r="D700" s="93">
        <v>1000000</v>
      </c>
      <c r="E700" s="93">
        <v>0</v>
      </c>
    </row>
    <row r="701" spans="2:5">
      <c r="B701" s="118" t="s">
        <v>407</v>
      </c>
      <c r="C701" s="93">
        <v>0</v>
      </c>
      <c r="D701" s="93">
        <v>63335646</v>
      </c>
      <c r="E701" s="93">
        <v>47501734.259999998</v>
      </c>
    </row>
    <row r="702" spans="2:5">
      <c r="B702" s="119" t="s">
        <v>895</v>
      </c>
      <c r="C702" s="93">
        <v>0</v>
      </c>
      <c r="D702" s="93">
        <v>63335646</v>
      </c>
      <c r="E702" s="93">
        <v>47501734.259999998</v>
      </c>
    </row>
    <row r="703" spans="2:5">
      <c r="B703" s="117" t="s">
        <v>289</v>
      </c>
      <c r="C703" s="114">
        <v>0</v>
      </c>
      <c r="D703" s="114">
        <v>1292193.96</v>
      </c>
      <c r="E703" s="114">
        <v>0</v>
      </c>
    </row>
    <row r="704" spans="2:5">
      <c r="B704" s="118" t="s">
        <v>1800</v>
      </c>
      <c r="C704" s="93">
        <v>0</v>
      </c>
      <c r="D704" s="93">
        <v>1292193.96</v>
      </c>
      <c r="E704" s="93">
        <v>0</v>
      </c>
    </row>
    <row r="705" spans="2:5">
      <c r="B705" s="119" t="s">
        <v>2919</v>
      </c>
      <c r="C705" s="93">
        <v>0</v>
      </c>
      <c r="D705" s="93">
        <v>1292193.96</v>
      </c>
      <c r="E705" s="93">
        <v>0</v>
      </c>
    </row>
    <row r="706" spans="2:5">
      <c r="B706" s="117" t="s">
        <v>304</v>
      </c>
      <c r="C706" s="114">
        <v>379491115</v>
      </c>
      <c r="D706" s="114">
        <v>516595329.98000002</v>
      </c>
      <c r="E706" s="114">
        <v>506298976.81</v>
      </c>
    </row>
    <row r="707" spans="2:5">
      <c r="B707" s="118" t="s">
        <v>1439</v>
      </c>
      <c r="C707" s="93">
        <v>0</v>
      </c>
      <c r="D707" s="93">
        <v>10000000</v>
      </c>
      <c r="E707" s="93">
        <v>9999999.370000001</v>
      </c>
    </row>
    <row r="708" spans="2:5">
      <c r="B708" s="119" t="s">
        <v>1440</v>
      </c>
      <c r="C708" s="93">
        <v>0</v>
      </c>
      <c r="D708" s="93">
        <v>10000000</v>
      </c>
      <c r="E708" s="93">
        <v>9999999.370000001</v>
      </c>
    </row>
    <row r="709" spans="2:5">
      <c r="B709" s="118" t="s">
        <v>407</v>
      </c>
      <c r="C709" s="93">
        <v>379491115</v>
      </c>
      <c r="D709" s="93">
        <v>506595329.98000002</v>
      </c>
      <c r="E709" s="93">
        <v>496298977.44</v>
      </c>
    </row>
    <row r="710" spans="2:5">
      <c r="B710" s="119" t="s">
        <v>895</v>
      </c>
      <c r="C710" s="93">
        <v>379491115</v>
      </c>
      <c r="D710" s="93">
        <v>506595329.98000002</v>
      </c>
      <c r="E710" s="93">
        <v>496298977.44</v>
      </c>
    </row>
    <row r="711" spans="2:5">
      <c r="B711" s="117" t="s">
        <v>290</v>
      </c>
      <c r="C711" s="114">
        <v>211039083</v>
      </c>
      <c r="D711" s="114">
        <v>200528644.80000001</v>
      </c>
      <c r="E711" s="114">
        <v>136094633.42000002</v>
      </c>
    </row>
    <row r="712" spans="2:5">
      <c r="B712" s="118" t="s">
        <v>344</v>
      </c>
      <c r="C712" s="93">
        <v>211039083</v>
      </c>
      <c r="D712" s="93">
        <v>200528644.80000001</v>
      </c>
      <c r="E712" s="93">
        <v>136094633.42000002</v>
      </c>
    </row>
    <row r="713" spans="2:5">
      <c r="B713" s="119" t="s">
        <v>2989</v>
      </c>
      <c r="C713" s="93">
        <v>211039083</v>
      </c>
      <c r="D713" s="93">
        <v>200528644.80000001</v>
      </c>
      <c r="E713" s="93">
        <v>136094633.42000002</v>
      </c>
    </row>
    <row r="714" spans="2:5">
      <c r="B714" s="59" t="s">
        <v>294</v>
      </c>
      <c r="C714" s="93">
        <v>81734530</v>
      </c>
      <c r="D714" s="93">
        <v>411938144.43000001</v>
      </c>
      <c r="E714" s="93">
        <v>198767478.04000002</v>
      </c>
    </row>
    <row r="715" spans="2:5">
      <c r="B715" s="117" t="s">
        <v>287</v>
      </c>
      <c r="C715" s="114">
        <v>81734530</v>
      </c>
      <c r="D715" s="114">
        <v>390835197.80000001</v>
      </c>
      <c r="E715" s="114">
        <v>198767478.04000002</v>
      </c>
    </row>
    <row r="716" spans="2:5">
      <c r="B716" s="118" t="s">
        <v>2920</v>
      </c>
      <c r="C716" s="93">
        <v>0</v>
      </c>
      <c r="D716" s="93">
        <v>26993358.57</v>
      </c>
      <c r="E716" s="93">
        <v>0</v>
      </c>
    </row>
    <row r="717" spans="2:5">
      <c r="B717" s="119" t="s">
        <v>2921</v>
      </c>
      <c r="C717" s="93">
        <v>0</v>
      </c>
      <c r="D717" s="93">
        <v>26993358.57</v>
      </c>
      <c r="E717" s="93">
        <v>0</v>
      </c>
    </row>
    <row r="718" spans="2:5">
      <c r="B718" s="118" t="s">
        <v>408</v>
      </c>
      <c r="C718" s="93">
        <v>2466670</v>
      </c>
      <c r="D718" s="93">
        <v>4085590</v>
      </c>
      <c r="E718" s="93">
        <v>4085578.48</v>
      </c>
    </row>
    <row r="719" spans="2:5">
      <c r="B719" s="119" t="s">
        <v>896</v>
      </c>
      <c r="C719" s="93">
        <v>2466670</v>
      </c>
      <c r="D719" s="93">
        <v>4085590</v>
      </c>
      <c r="E719" s="93">
        <v>4085578.48</v>
      </c>
    </row>
    <row r="720" spans="2:5">
      <c r="B720" s="118" t="s">
        <v>409</v>
      </c>
      <c r="C720" s="93">
        <v>6247638</v>
      </c>
      <c r="D720" s="93">
        <v>23934746.66</v>
      </c>
      <c r="E720" s="93">
        <v>15578834.050000001</v>
      </c>
    </row>
    <row r="721" spans="2:5">
      <c r="B721" s="119" t="s">
        <v>897</v>
      </c>
      <c r="C721" s="93">
        <v>6247638</v>
      </c>
      <c r="D721" s="93">
        <v>23934746.66</v>
      </c>
      <c r="E721" s="93">
        <v>15578834.050000001</v>
      </c>
    </row>
    <row r="722" spans="2:5">
      <c r="B722" s="118" t="s">
        <v>1557</v>
      </c>
      <c r="C722" s="93">
        <v>0</v>
      </c>
      <c r="D722" s="93">
        <v>8306864.6999999993</v>
      </c>
      <c r="E722" s="93">
        <v>2768931.7</v>
      </c>
    </row>
    <row r="723" spans="2:5">
      <c r="B723" s="119" t="s">
        <v>1558</v>
      </c>
      <c r="C723" s="93">
        <v>0</v>
      </c>
      <c r="D723" s="93">
        <v>8306864.6999999993</v>
      </c>
      <c r="E723" s="93">
        <v>2768931.7</v>
      </c>
    </row>
    <row r="724" spans="2:5">
      <c r="B724" s="118" t="s">
        <v>1559</v>
      </c>
      <c r="C724" s="93">
        <v>0</v>
      </c>
      <c r="D724" s="93">
        <v>3459035.37</v>
      </c>
      <c r="E724" s="93">
        <v>1153011.1299999999</v>
      </c>
    </row>
    <row r="725" spans="2:5">
      <c r="B725" s="119" t="s">
        <v>1560</v>
      </c>
      <c r="C725" s="93">
        <v>0</v>
      </c>
      <c r="D725" s="93">
        <v>3459035.37</v>
      </c>
      <c r="E725" s="93">
        <v>1153011.1299999999</v>
      </c>
    </row>
    <row r="726" spans="2:5">
      <c r="B726" s="118" t="s">
        <v>1561</v>
      </c>
      <c r="C726" s="93">
        <v>0</v>
      </c>
      <c r="D726" s="93">
        <v>4936626.3000000007</v>
      </c>
      <c r="E726" s="93">
        <v>1645541.37</v>
      </c>
    </row>
    <row r="727" spans="2:5">
      <c r="B727" s="119" t="s">
        <v>1562</v>
      </c>
      <c r="C727" s="93">
        <v>0</v>
      </c>
      <c r="D727" s="93">
        <v>4936626.3000000007</v>
      </c>
      <c r="E727" s="93">
        <v>1645541.37</v>
      </c>
    </row>
    <row r="728" spans="2:5">
      <c r="B728" s="118" t="s">
        <v>1563</v>
      </c>
      <c r="C728" s="93">
        <v>0</v>
      </c>
      <c r="D728" s="93">
        <v>4936626.3000000007</v>
      </c>
      <c r="E728" s="93">
        <v>1645541.37</v>
      </c>
    </row>
    <row r="729" spans="2:5">
      <c r="B729" s="119" t="s">
        <v>1564</v>
      </c>
      <c r="C729" s="93">
        <v>0</v>
      </c>
      <c r="D729" s="93">
        <v>4936626.3000000007</v>
      </c>
      <c r="E729" s="93">
        <v>1645541.37</v>
      </c>
    </row>
    <row r="730" spans="2:5">
      <c r="B730" s="118" t="s">
        <v>1565</v>
      </c>
      <c r="C730" s="93">
        <v>0</v>
      </c>
      <c r="D730" s="93">
        <v>11538637.699999999</v>
      </c>
      <c r="E730" s="93">
        <v>1153011.1299999999</v>
      </c>
    </row>
    <row r="731" spans="2:5">
      <c r="B731" s="119" t="s">
        <v>1566</v>
      </c>
      <c r="C731" s="93">
        <v>0</v>
      </c>
      <c r="D731" s="93">
        <v>11538637.699999999</v>
      </c>
      <c r="E731" s="93">
        <v>1153011.1299999999</v>
      </c>
    </row>
    <row r="732" spans="2:5">
      <c r="B732" s="118" t="s">
        <v>1567</v>
      </c>
      <c r="C732" s="93">
        <v>0</v>
      </c>
      <c r="D732" s="93">
        <v>5765056.3700000001</v>
      </c>
      <c r="E732" s="93">
        <v>2768931.7</v>
      </c>
    </row>
    <row r="733" spans="2:5">
      <c r="B733" s="119" t="s">
        <v>1568</v>
      </c>
      <c r="C733" s="93">
        <v>0</v>
      </c>
      <c r="D733" s="93">
        <v>5765056.3700000001</v>
      </c>
      <c r="E733" s="93">
        <v>2768931.7</v>
      </c>
    </row>
    <row r="734" spans="2:5">
      <c r="B734" s="118" t="s">
        <v>1569</v>
      </c>
      <c r="C734" s="93">
        <v>0</v>
      </c>
      <c r="D734" s="93">
        <v>10553577.699999999</v>
      </c>
      <c r="E734" s="93">
        <v>1645541.37</v>
      </c>
    </row>
    <row r="735" spans="2:5">
      <c r="B735" s="119" t="s">
        <v>1570</v>
      </c>
      <c r="C735" s="93">
        <v>0</v>
      </c>
      <c r="D735" s="93">
        <v>10553577.699999999</v>
      </c>
      <c r="E735" s="93">
        <v>1645541.37</v>
      </c>
    </row>
    <row r="736" spans="2:5">
      <c r="B736" s="118" t="s">
        <v>1571</v>
      </c>
      <c r="C736" s="93">
        <v>0</v>
      </c>
      <c r="D736" s="93">
        <v>8227707.3000000007</v>
      </c>
      <c r="E736" s="93">
        <v>2768931.7</v>
      </c>
    </row>
    <row r="737" spans="2:5">
      <c r="B737" s="119" t="s">
        <v>1572</v>
      </c>
      <c r="C737" s="93">
        <v>0</v>
      </c>
      <c r="D737" s="93">
        <v>8227707.3000000007</v>
      </c>
      <c r="E737" s="93">
        <v>2768931.7</v>
      </c>
    </row>
    <row r="738" spans="2:5">
      <c r="B738" s="118" t="s">
        <v>1870</v>
      </c>
      <c r="C738" s="93">
        <v>0</v>
      </c>
      <c r="D738" s="93">
        <v>1664931.74</v>
      </c>
      <c r="E738" s="93">
        <v>0</v>
      </c>
    </row>
    <row r="739" spans="2:5">
      <c r="B739" s="119" t="s">
        <v>1871</v>
      </c>
      <c r="C739" s="93">
        <v>0</v>
      </c>
      <c r="D739" s="93">
        <v>1664931.74</v>
      </c>
      <c r="E739" s="93">
        <v>0</v>
      </c>
    </row>
    <row r="740" spans="2:5">
      <c r="B740" s="118" t="s">
        <v>1872</v>
      </c>
      <c r="C740" s="93">
        <v>0</v>
      </c>
      <c r="D740" s="93">
        <v>1179597.04</v>
      </c>
      <c r="E740" s="93">
        <v>0</v>
      </c>
    </row>
    <row r="741" spans="2:5">
      <c r="B741" s="119" t="s">
        <v>1873</v>
      </c>
      <c r="C741" s="93">
        <v>0</v>
      </c>
      <c r="D741" s="93">
        <v>1179597.04</v>
      </c>
      <c r="E741" s="93">
        <v>0</v>
      </c>
    </row>
    <row r="742" spans="2:5">
      <c r="B742" s="118" t="s">
        <v>1874</v>
      </c>
      <c r="C742" s="93">
        <v>0</v>
      </c>
      <c r="D742" s="93">
        <v>1222663.04</v>
      </c>
      <c r="E742" s="93">
        <v>0</v>
      </c>
    </row>
    <row r="743" spans="2:5">
      <c r="B743" s="119" t="s">
        <v>1875</v>
      </c>
      <c r="C743" s="93">
        <v>0</v>
      </c>
      <c r="D743" s="93">
        <v>1222663.04</v>
      </c>
      <c r="E743" s="93">
        <v>0</v>
      </c>
    </row>
    <row r="744" spans="2:5">
      <c r="B744" s="118" t="s">
        <v>1876</v>
      </c>
      <c r="C744" s="93">
        <v>0</v>
      </c>
      <c r="D744" s="93">
        <v>1179597.04</v>
      </c>
      <c r="E744" s="93">
        <v>0</v>
      </c>
    </row>
    <row r="745" spans="2:5">
      <c r="B745" s="119" t="s">
        <v>1877</v>
      </c>
      <c r="C745" s="93">
        <v>0</v>
      </c>
      <c r="D745" s="93">
        <v>1179597.04</v>
      </c>
      <c r="E745" s="93">
        <v>0</v>
      </c>
    </row>
    <row r="746" spans="2:5">
      <c r="B746" s="118" t="s">
        <v>410</v>
      </c>
      <c r="C746" s="93">
        <v>1241916</v>
      </c>
      <c r="D746" s="93">
        <v>742247.46</v>
      </c>
      <c r="E746" s="93">
        <v>0</v>
      </c>
    </row>
    <row r="747" spans="2:5">
      <c r="B747" s="119" t="s">
        <v>898</v>
      </c>
      <c r="C747" s="93">
        <v>1241916</v>
      </c>
      <c r="D747" s="93">
        <v>742247.46</v>
      </c>
      <c r="E747" s="93">
        <v>0</v>
      </c>
    </row>
    <row r="748" spans="2:5">
      <c r="B748" s="118" t="s">
        <v>411</v>
      </c>
      <c r="C748" s="93">
        <v>1499668</v>
      </c>
      <c r="D748" s="93">
        <v>199668</v>
      </c>
      <c r="E748" s="93">
        <v>0</v>
      </c>
    </row>
    <row r="749" spans="2:5">
      <c r="B749" s="119" t="s">
        <v>899</v>
      </c>
      <c r="C749" s="93">
        <v>1499668</v>
      </c>
      <c r="D749" s="93">
        <v>199668</v>
      </c>
      <c r="E749" s="93">
        <v>0</v>
      </c>
    </row>
    <row r="750" spans="2:5">
      <c r="B750" s="118" t="s">
        <v>412</v>
      </c>
      <c r="C750" s="93">
        <v>14800024</v>
      </c>
      <c r="D750" s="93">
        <v>20258369.75</v>
      </c>
      <c r="E750" s="93">
        <v>0</v>
      </c>
    </row>
    <row r="751" spans="2:5">
      <c r="B751" s="119" t="s">
        <v>900</v>
      </c>
      <c r="C751" s="93">
        <v>14800024</v>
      </c>
      <c r="D751" s="93">
        <v>20258369.75</v>
      </c>
      <c r="E751" s="93">
        <v>0</v>
      </c>
    </row>
    <row r="752" spans="2:5">
      <c r="B752" s="118" t="s">
        <v>1344</v>
      </c>
      <c r="C752" s="93">
        <v>0</v>
      </c>
      <c r="D752" s="93">
        <v>7503343</v>
      </c>
      <c r="E752" s="93">
        <v>0</v>
      </c>
    </row>
    <row r="753" spans="2:5">
      <c r="B753" s="119" t="s">
        <v>1345</v>
      </c>
      <c r="C753" s="93">
        <v>0</v>
      </c>
      <c r="D753" s="93">
        <v>7503343</v>
      </c>
      <c r="E753" s="93">
        <v>0</v>
      </c>
    </row>
    <row r="754" spans="2:5">
      <c r="B754" s="118" t="s">
        <v>3032</v>
      </c>
      <c r="C754" s="93">
        <v>0</v>
      </c>
      <c r="D754" s="93">
        <v>71223814.439999998</v>
      </c>
      <c r="E754" s="93">
        <v>35481608.200000003</v>
      </c>
    </row>
    <row r="755" spans="2:5">
      <c r="B755" s="119" t="s">
        <v>3033</v>
      </c>
      <c r="C755" s="93">
        <v>0</v>
      </c>
      <c r="D755" s="93">
        <v>71223814.439999998</v>
      </c>
      <c r="E755" s="93">
        <v>35481608.200000003</v>
      </c>
    </row>
    <row r="756" spans="2:5">
      <c r="B756" s="118" t="s">
        <v>3034</v>
      </c>
      <c r="C756" s="93">
        <v>0</v>
      </c>
      <c r="D756" s="93">
        <v>44851122.490000002</v>
      </c>
      <c r="E756" s="93">
        <v>0</v>
      </c>
    </row>
    <row r="757" spans="2:5">
      <c r="B757" s="119" t="s">
        <v>3035</v>
      </c>
      <c r="C757" s="93">
        <v>0</v>
      </c>
      <c r="D757" s="93">
        <v>44851122.490000002</v>
      </c>
      <c r="E757" s="93">
        <v>0</v>
      </c>
    </row>
    <row r="758" spans="2:5">
      <c r="B758" s="118" t="s">
        <v>413</v>
      </c>
      <c r="C758" s="93">
        <v>55478614</v>
      </c>
      <c r="D758" s="93">
        <v>128072016.83</v>
      </c>
      <c r="E758" s="93">
        <v>128072015.84</v>
      </c>
    </row>
    <row r="759" spans="2:5">
      <c r="B759" s="119" t="s">
        <v>901</v>
      </c>
      <c r="C759" s="93">
        <v>55478614</v>
      </c>
      <c r="D759" s="93">
        <v>128072016.83</v>
      </c>
      <c r="E759" s="93">
        <v>128072015.84</v>
      </c>
    </row>
    <row r="760" spans="2:5">
      <c r="B760" s="117" t="s">
        <v>289</v>
      </c>
      <c r="C760" s="114">
        <v>0</v>
      </c>
      <c r="D760" s="114">
        <v>21102946.629999999</v>
      </c>
      <c r="E760" s="114">
        <v>0</v>
      </c>
    </row>
    <row r="761" spans="2:5">
      <c r="B761" s="118" t="s">
        <v>1565</v>
      </c>
      <c r="C761" s="93">
        <v>0</v>
      </c>
      <c r="D761" s="93">
        <v>8958946.6199999992</v>
      </c>
      <c r="E761" s="93">
        <v>0</v>
      </c>
    </row>
    <row r="762" spans="2:5">
      <c r="B762" s="119" t="s">
        <v>2922</v>
      </c>
      <c r="C762" s="93">
        <v>0</v>
      </c>
      <c r="D762" s="93">
        <v>8958946.6199999992</v>
      </c>
      <c r="E762" s="93">
        <v>0</v>
      </c>
    </row>
    <row r="763" spans="2:5">
      <c r="B763" s="118" t="s">
        <v>1876</v>
      </c>
      <c r="C763" s="93">
        <v>0</v>
      </c>
      <c r="D763" s="93">
        <v>12144000.01</v>
      </c>
      <c r="E763" s="93">
        <v>0</v>
      </c>
    </row>
    <row r="764" spans="2:5">
      <c r="B764" s="119" t="s">
        <v>2965</v>
      </c>
      <c r="C764" s="93">
        <v>0</v>
      </c>
      <c r="D764" s="93">
        <v>12144000.01</v>
      </c>
      <c r="E764" s="93">
        <v>0</v>
      </c>
    </row>
    <row r="765" spans="2:5">
      <c r="B765" s="59" t="s">
        <v>414</v>
      </c>
      <c r="C765" s="93">
        <v>600392164</v>
      </c>
      <c r="D765" s="93">
        <v>1219900506.4200001</v>
      </c>
      <c r="E765" s="93">
        <v>732079947.91999996</v>
      </c>
    </row>
    <row r="766" spans="2:5">
      <c r="B766" s="117" t="s">
        <v>287</v>
      </c>
      <c r="C766" s="114">
        <v>465331120</v>
      </c>
      <c r="D766" s="114">
        <v>1120989462.4200001</v>
      </c>
      <c r="E766" s="114">
        <v>712079947.91999996</v>
      </c>
    </row>
    <row r="767" spans="2:5">
      <c r="B767" s="118" t="s">
        <v>1573</v>
      </c>
      <c r="C767" s="93">
        <v>0</v>
      </c>
      <c r="D767" s="93">
        <v>8276457.8399999999</v>
      </c>
      <c r="E767" s="93">
        <v>2758818.73</v>
      </c>
    </row>
    <row r="768" spans="2:5">
      <c r="B768" s="119" t="s">
        <v>1574</v>
      </c>
      <c r="C768" s="93">
        <v>0</v>
      </c>
      <c r="D768" s="93">
        <v>8276457.8399999999</v>
      </c>
      <c r="E768" s="93">
        <v>2758818.73</v>
      </c>
    </row>
    <row r="769" spans="2:5">
      <c r="B769" s="118" t="s">
        <v>1575</v>
      </c>
      <c r="C769" s="93">
        <v>0</v>
      </c>
      <c r="D769" s="93">
        <v>3446402.6500000004</v>
      </c>
      <c r="E769" s="93">
        <v>1148799.98</v>
      </c>
    </row>
    <row r="770" spans="2:5">
      <c r="B770" s="119" t="s">
        <v>1576</v>
      </c>
      <c r="C770" s="93">
        <v>0</v>
      </c>
      <c r="D770" s="93">
        <v>3446402.6500000004</v>
      </c>
      <c r="E770" s="93">
        <v>1148799.98</v>
      </c>
    </row>
    <row r="771" spans="2:5">
      <c r="B771" s="118" t="s">
        <v>1577</v>
      </c>
      <c r="C771" s="93">
        <v>0</v>
      </c>
      <c r="D771" s="93">
        <v>4918596.2300000004</v>
      </c>
      <c r="E771" s="93">
        <v>1639531.36</v>
      </c>
    </row>
    <row r="772" spans="2:5">
      <c r="B772" s="119" t="s">
        <v>1578</v>
      </c>
      <c r="C772" s="93">
        <v>0</v>
      </c>
      <c r="D772" s="93">
        <v>4918596.2300000004</v>
      </c>
      <c r="E772" s="93">
        <v>1639531.36</v>
      </c>
    </row>
    <row r="773" spans="2:5">
      <c r="B773" s="118" t="s">
        <v>415</v>
      </c>
      <c r="C773" s="93">
        <v>53000000</v>
      </c>
      <c r="D773" s="93">
        <v>60776457.840000004</v>
      </c>
      <c r="E773" s="93">
        <v>27548515.149999999</v>
      </c>
    </row>
    <row r="774" spans="2:5">
      <c r="B774" s="119" t="s">
        <v>902</v>
      </c>
      <c r="C774" s="93">
        <v>53000000</v>
      </c>
      <c r="D774" s="93">
        <v>52500000</v>
      </c>
      <c r="E774" s="93">
        <v>24789696.41</v>
      </c>
    </row>
    <row r="775" spans="2:5">
      <c r="B775" s="119" t="s">
        <v>1579</v>
      </c>
      <c r="C775" s="93">
        <v>0</v>
      </c>
      <c r="D775" s="93">
        <v>8276457.8399999999</v>
      </c>
      <c r="E775" s="93">
        <v>2758818.74</v>
      </c>
    </row>
    <row r="776" spans="2:5">
      <c r="B776" s="118" t="s">
        <v>1580</v>
      </c>
      <c r="C776" s="93">
        <v>0</v>
      </c>
      <c r="D776" s="93">
        <v>3446402.6500000004</v>
      </c>
      <c r="E776" s="93">
        <v>1148799.98</v>
      </c>
    </row>
    <row r="777" spans="2:5">
      <c r="B777" s="119" t="s">
        <v>1581</v>
      </c>
      <c r="C777" s="93">
        <v>0</v>
      </c>
      <c r="D777" s="93">
        <v>3446402.6500000004</v>
      </c>
      <c r="E777" s="93">
        <v>1148799.98</v>
      </c>
    </row>
    <row r="778" spans="2:5">
      <c r="B778" s="118" t="s">
        <v>1582</v>
      </c>
      <c r="C778" s="93">
        <v>0</v>
      </c>
      <c r="D778" s="93">
        <v>3446402.6500000004</v>
      </c>
      <c r="E778" s="93">
        <v>1148799.98</v>
      </c>
    </row>
    <row r="779" spans="2:5">
      <c r="B779" s="119" t="s">
        <v>1583</v>
      </c>
      <c r="C779" s="93">
        <v>0</v>
      </c>
      <c r="D779" s="93">
        <v>3446402.6500000004</v>
      </c>
      <c r="E779" s="93">
        <v>1148799.98</v>
      </c>
    </row>
    <row r="780" spans="2:5">
      <c r="B780" s="118" t="s">
        <v>416</v>
      </c>
      <c r="C780" s="93">
        <v>7400012</v>
      </c>
      <c r="D780" s="93">
        <v>3648402.6500000004</v>
      </c>
      <c r="E780" s="93">
        <v>1148799.98</v>
      </c>
    </row>
    <row r="781" spans="2:5">
      <c r="B781" s="119" t="s">
        <v>903</v>
      </c>
      <c r="C781" s="93">
        <v>7400012</v>
      </c>
      <c r="D781" s="93">
        <v>202000</v>
      </c>
      <c r="E781" s="93">
        <v>0</v>
      </c>
    </row>
    <row r="782" spans="2:5">
      <c r="B782" s="119" t="s">
        <v>1584</v>
      </c>
      <c r="C782" s="93">
        <v>0</v>
      </c>
      <c r="D782" s="93">
        <v>3446402.6500000004</v>
      </c>
      <c r="E782" s="93">
        <v>1148799.98</v>
      </c>
    </row>
    <row r="783" spans="2:5">
      <c r="B783" s="118" t="s">
        <v>1585</v>
      </c>
      <c r="C783" s="93">
        <v>0</v>
      </c>
      <c r="D783" s="93">
        <v>9235094.5199999996</v>
      </c>
      <c r="E783" s="93">
        <v>0</v>
      </c>
    </row>
    <row r="784" spans="2:5">
      <c r="B784" s="119" t="s">
        <v>1586</v>
      </c>
      <c r="C784" s="93">
        <v>0</v>
      </c>
      <c r="D784" s="93">
        <v>9235094.5199999996</v>
      </c>
      <c r="E784" s="93">
        <v>0</v>
      </c>
    </row>
    <row r="785" spans="2:5">
      <c r="B785" s="118" t="s">
        <v>417</v>
      </c>
      <c r="C785" s="93">
        <v>31238192</v>
      </c>
      <c r="D785" s="93">
        <v>41957571</v>
      </c>
      <c r="E785" s="93">
        <v>37963323.289999999</v>
      </c>
    </row>
    <row r="786" spans="2:5">
      <c r="B786" s="119" t="s">
        <v>904</v>
      </c>
      <c r="C786" s="93">
        <v>31238192</v>
      </c>
      <c r="D786" s="93">
        <v>41957571</v>
      </c>
      <c r="E786" s="93">
        <v>37963323.289999999</v>
      </c>
    </row>
    <row r="787" spans="2:5">
      <c r="B787" s="118" t="s">
        <v>418</v>
      </c>
      <c r="C787" s="93">
        <v>208572288</v>
      </c>
      <c r="D787" s="93">
        <v>111538768</v>
      </c>
      <c r="E787" s="93">
        <v>0</v>
      </c>
    </row>
    <row r="788" spans="2:5">
      <c r="B788" s="119" t="s">
        <v>905</v>
      </c>
      <c r="C788" s="93">
        <v>208572288</v>
      </c>
      <c r="D788" s="93">
        <v>111538768</v>
      </c>
      <c r="E788" s="93">
        <v>0</v>
      </c>
    </row>
    <row r="789" spans="2:5">
      <c r="B789" s="118" t="s">
        <v>1346</v>
      </c>
      <c r="C789" s="93">
        <v>0</v>
      </c>
      <c r="D789" s="93">
        <v>3304937</v>
      </c>
      <c r="E789" s="93">
        <v>0</v>
      </c>
    </row>
    <row r="790" spans="2:5">
      <c r="B790" s="119" t="s">
        <v>1347</v>
      </c>
      <c r="C790" s="93">
        <v>0</v>
      </c>
      <c r="D790" s="93">
        <v>3304937</v>
      </c>
      <c r="E790" s="93">
        <v>0</v>
      </c>
    </row>
    <row r="791" spans="2:5">
      <c r="B791" s="118" t="s">
        <v>1878</v>
      </c>
      <c r="C791" s="93">
        <v>0</v>
      </c>
      <c r="D791" s="93">
        <v>1192157.4099999999</v>
      </c>
      <c r="E791" s="93">
        <v>0</v>
      </c>
    </row>
    <row r="792" spans="2:5">
      <c r="B792" s="119" t="s">
        <v>1879</v>
      </c>
      <c r="C792" s="93">
        <v>0</v>
      </c>
      <c r="D792" s="93">
        <v>1192157.4099999999</v>
      </c>
      <c r="E792" s="93">
        <v>0</v>
      </c>
    </row>
    <row r="793" spans="2:5">
      <c r="B793" s="118" t="s">
        <v>419</v>
      </c>
      <c r="C793" s="93">
        <v>2483832</v>
      </c>
      <c r="D793" s="93">
        <v>1719055.41</v>
      </c>
      <c r="E793" s="93">
        <v>0</v>
      </c>
    </row>
    <row r="794" spans="2:5">
      <c r="B794" s="119" t="s">
        <v>906</v>
      </c>
      <c r="C794" s="93">
        <v>2483832</v>
      </c>
      <c r="D794" s="93">
        <v>483832</v>
      </c>
      <c r="E794" s="93">
        <v>0</v>
      </c>
    </row>
    <row r="795" spans="2:5">
      <c r="B795" s="119" t="s">
        <v>1880</v>
      </c>
      <c r="C795" s="93">
        <v>0</v>
      </c>
      <c r="D795" s="93">
        <v>1235223.4099999999</v>
      </c>
      <c r="E795" s="93">
        <v>0</v>
      </c>
    </row>
    <row r="796" spans="2:5">
      <c r="B796" s="118" t="s">
        <v>1881</v>
      </c>
      <c r="C796" s="93">
        <v>0</v>
      </c>
      <c r="D796" s="93">
        <v>1682888.72</v>
      </c>
      <c r="E796" s="93">
        <v>0</v>
      </c>
    </row>
    <row r="797" spans="2:5">
      <c r="B797" s="119" t="s">
        <v>1882</v>
      </c>
      <c r="C797" s="93">
        <v>0</v>
      </c>
      <c r="D797" s="93">
        <v>1682888.72</v>
      </c>
      <c r="E797" s="93">
        <v>0</v>
      </c>
    </row>
    <row r="798" spans="2:5">
      <c r="B798" s="118" t="s">
        <v>1883</v>
      </c>
      <c r="C798" s="93">
        <v>0</v>
      </c>
      <c r="D798" s="93">
        <v>1192157.4099999999</v>
      </c>
      <c r="E798" s="93">
        <v>0</v>
      </c>
    </row>
    <row r="799" spans="2:5">
      <c r="B799" s="119" t="s">
        <v>1884</v>
      </c>
      <c r="C799" s="93">
        <v>0</v>
      </c>
      <c r="D799" s="93">
        <v>1192157.4099999999</v>
      </c>
      <c r="E799" s="93">
        <v>0</v>
      </c>
    </row>
    <row r="800" spans="2:5">
      <c r="B800" s="118" t="s">
        <v>1885</v>
      </c>
      <c r="C800" s="93">
        <v>0</v>
      </c>
      <c r="D800" s="93">
        <v>1235223.4099999999</v>
      </c>
      <c r="E800" s="93">
        <v>0</v>
      </c>
    </row>
    <row r="801" spans="2:5">
      <c r="B801" s="119" t="s">
        <v>1886</v>
      </c>
      <c r="C801" s="93">
        <v>0</v>
      </c>
      <c r="D801" s="93">
        <v>1235223.4099999999</v>
      </c>
      <c r="E801" s="93">
        <v>0</v>
      </c>
    </row>
    <row r="802" spans="2:5">
      <c r="B802" s="118" t="s">
        <v>1887</v>
      </c>
      <c r="C802" s="93">
        <v>0</v>
      </c>
      <c r="D802" s="93">
        <v>1192157.4099999999</v>
      </c>
      <c r="E802" s="93">
        <v>0</v>
      </c>
    </row>
    <row r="803" spans="2:5">
      <c r="B803" s="119" t="s">
        <v>1888</v>
      </c>
      <c r="C803" s="93">
        <v>0</v>
      </c>
      <c r="D803" s="93">
        <v>1192157.4099999999</v>
      </c>
      <c r="E803" s="93">
        <v>0</v>
      </c>
    </row>
    <row r="804" spans="2:5">
      <c r="B804" s="118" t="s">
        <v>1889</v>
      </c>
      <c r="C804" s="93">
        <v>0</v>
      </c>
      <c r="D804" s="93">
        <v>1769021.72</v>
      </c>
      <c r="E804" s="93">
        <v>0</v>
      </c>
    </row>
    <row r="805" spans="2:5">
      <c r="B805" s="119" t="s">
        <v>1890</v>
      </c>
      <c r="C805" s="93">
        <v>0</v>
      </c>
      <c r="D805" s="93">
        <v>1769021.72</v>
      </c>
      <c r="E805" s="93">
        <v>0</v>
      </c>
    </row>
    <row r="806" spans="2:5">
      <c r="B806" s="118" t="s">
        <v>1891</v>
      </c>
      <c r="C806" s="93">
        <v>0</v>
      </c>
      <c r="D806" s="93">
        <v>1192157.4099999999</v>
      </c>
      <c r="E806" s="93">
        <v>0</v>
      </c>
    </row>
    <row r="807" spans="2:5">
      <c r="B807" s="119" t="s">
        <v>1892</v>
      </c>
      <c r="C807" s="93">
        <v>0</v>
      </c>
      <c r="D807" s="93">
        <v>1192157.4099999999</v>
      </c>
      <c r="E807" s="93">
        <v>0</v>
      </c>
    </row>
    <row r="808" spans="2:5">
      <c r="B808" s="118" t="s">
        <v>420</v>
      </c>
      <c r="C808" s="93">
        <v>2196497</v>
      </c>
      <c r="D808" s="93">
        <v>10845716.370000001</v>
      </c>
      <c r="E808" s="93">
        <v>2193048.62</v>
      </c>
    </row>
    <row r="809" spans="2:5">
      <c r="B809" s="119" t="s">
        <v>907</v>
      </c>
      <c r="C809" s="93">
        <v>2196497</v>
      </c>
      <c r="D809" s="93">
        <v>9653558.9600000009</v>
      </c>
      <c r="E809" s="93">
        <v>2193048.62</v>
      </c>
    </row>
    <row r="810" spans="2:5">
      <c r="B810" s="119" t="s">
        <v>1893</v>
      </c>
      <c r="C810" s="93">
        <v>0</v>
      </c>
      <c r="D810" s="93">
        <v>1192157.4099999999</v>
      </c>
      <c r="E810" s="93">
        <v>0</v>
      </c>
    </row>
    <row r="811" spans="2:5">
      <c r="B811" s="118" t="s">
        <v>2541</v>
      </c>
      <c r="C811" s="93">
        <v>0</v>
      </c>
      <c r="D811" s="93">
        <v>54525542.890000001</v>
      </c>
      <c r="E811" s="93">
        <v>3825795</v>
      </c>
    </row>
    <row r="812" spans="2:5">
      <c r="B812" s="119" t="s">
        <v>2542</v>
      </c>
      <c r="C812" s="93">
        <v>0</v>
      </c>
      <c r="D812" s="93">
        <v>1682888.72</v>
      </c>
      <c r="E812" s="93">
        <v>0</v>
      </c>
    </row>
    <row r="813" spans="2:5">
      <c r="B813" s="119" t="s">
        <v>3036</v>
      </c>
      <c r="C813" s="93">
        <v>0</v>
      </c>
      <c r="D813" s="93">
        <v>52842654.170000002</v>
      </c>
      <c r="E813" s="93">
        <v>3825795</v>
      </c>
    </row>
    <row r="814" spans="2:5">
      <c r="B814" s="118" t="s">
        <v>1894</v>
      </c>
      <c r="C814" s="93">
        <v>0</v>
      </c>
      <c r="D814" s="93">
        <v>3809484.7800000003</v>
      </c>
      <c r="E814" s="93">
        <v>1905993.18</v>
      </c>
    </row>
    <row r="815" spans="2:5">
      <c r="B815" s="119" t="s">
        <v>1895</v>
      </c>
      <c r="C815" s="93">
        <v>0</v>
      </c>
      <c r="D815" s="93">
        <v>1682888.72</v>
      </c>
      <c r="E815" s="93">
        <v>0</v>
      </c>
    </row>
    <row r="816" spans="2:5">
      <c r="B816" s="119" t="s">
        <v>3037</v>
      </c>
      <c r="C816" s="93">
        <v>0</v>
      </c>
      <c r="D816" s="93">
        <v>2126596.06</v>
      </c>
      <c r="E816" s="93">
        <v>1905993.18</v>
      </c>
    </row>
    <row r="817" spans="2:5">
      <c r="B817" s="118" t="s">
        <v>1493</v>
      </c>
      <c r="C817" s="93">
        <v>0</v>
      </c>
      <c r="D817" s="93">
        <v>10183558.930000002</v>
      </c>
      <c r="E817" s="93">
        <v>3199957.98</v>
      </c>
    </row>
    <row r="818" spans="2:5">
      <c r="B818" s="119" t="s">
        <v>1494</v>
      </c>
      <c r="C818" s="93">
        <v>0</v>
      </c>
      <c r="D818" s="93">
        <v>8500670.2100000009</v>
      </c>
      <c r="E818" s="93">
        <v>3199957.98</v>
      </c>
    </row>
    <row r="819" spans="2:5">
      <c r="B819" s="119" t="s">
        <v>1896</v>
      </c>
      <c r="C819" s="93">
        <v>0</v>
      </c>
      <c r="D819" s="93">
        <v>1682888.72</v>
      </c>
      <c r="E819" s="93">
        <v>0</v>
      </c>
    </row>
    <row r="820" spans="2:5">
      <c r="B820" s="118" t="s">
        <v>421</v>
      </c>
      <c r="C820" s="93">
        <v>3123819</v>
      </c>
      <c r="D820" s="93">
        <v>6106388.6999999993</v>
      </c>
      <c r="E820" s="93">
        <v>0</v>
      </c>
    </row>
    <row r="821" spans="2:5">
      <c r="B821" s="119" t="s">
        <v>908</v>
      </c>
      <c r="C821" s="93">
        <v>3123819</v>
      </c>
      <c r="D821" s="93">
        <v>669743.1</v>
      </c>
      <c r="E821" s="93">
        <v>0</v>
      </c>
    </row>
    <row r="822" spans="2:5">
      <c r="B822" s="119" t="s">
        <v>2543</v>
      </c>
      <c r="C822" s="93">
        <v>0</v>
      </c>
      <c r="D822" s="93">
        <v>5436645.5999999996</v>
      </c>
      <c r="E822" s="93">
        <v>0</v>
      </c>
    </row>
    <row r="823" spans="2:5">
      <c r="B823" s="118" t="s">
        <v>1897</v>
      </c>
      <c r="C823" s="93">
        <v>0</v>
      </c>
      <c r="D823" s="93">
        <v>2802176.05</v>
      </c>
      <c r="E823" s="93">
        <v>0</v>
      </c>
    </row>
    <row r="824" spans="2:5">
      <c r="B824" s="119" t="s">
        <v>1898</v>
      </c>
      <c r="C824" s="93">
        <v>0</v>
      </c>
      <c r="D824" s="93">
        <v>2802176.05</v>
      </c>
      <c r="E824" s="93">
        <v>0</v>
      </c>
    </row>
    <row r="825" spans="2:5">
      <c r="B825" s="118" t="s">
        <v>422</v>
      </c>
      <c r="C825" s="93">
        <v>14800024</v>
      </c>
      <c r="D825" s="93">
        <v>36642751</v>
      </c>
      <c r="E825" s="93">
        <v>14695273.720000001</v>
      </c>
    </row>
    <row r="826" spans="2:5">
      <c r="B826" s="119" t="s">
        <v>909</v>
      </c>
      <c r="C826" s="93">
        <v>14800024</v>
      </c>
      <c r="D826" s="93">
        <v>36642751</v>
      </c>
      <c r="E826" s="93">
        <v>14695273.720000001</v>
      </c>
    </row>
    <row r="827" spans="2:5">
      <c r="B827" s="118" t="s">
        <v>423</v>
      </c>
      <c r="C827" s="93">
        <v>2115619</v>
      </c>
      <c r="D827" s="93">
        <v>815619</v>
      </c>
      <c r="E827" s="93">
        <v>0</v>
      </c>
    </row>
    <row r="828" spans="2:5">
      <c r="B828" s="119" t="s">
        <v>910</v>
      </c>
      <c r="C828" s="93">
        <v>2115619</v>
      </c>
      <c r="D828" s="93">
        <v>815619</v>
      </c>
      <c r="E828" s="93">
        <v>0</v>
      </c>
    </row>
    <row r="829" spans="2:5">
      <c r="B829" s="118" t="s">
        <v>424</v>
      </c>
      <c r="C829" s="93">
        <v>2483832</v>
      </c>
      <c r="D829" s="93">
        <v>2483832</v>
      </c>
      <c r="E829" s="93">
        <v>0</v>
      </c>
    </row>
    <row r="830" spans="2:5">
      <c r="B830" s="119" t="s">
        <v>911</v>
      </c>
      <c r="C830" s="93">
        <v>2483832</v>
      </c>
      <c r="D830" s="93">
        <v>2483832</v>
      </c>
      <c r="E830" s="93">
        <v>0</v>
      </c>
    </row>
    <row r="831" spans="2:5">
      <c r="B831" s="118" t="s">
        <v>425</v>
      </c>
      <c r="C831" s="93">
        <v>129185535</v>
      </c>
      <c r="D831" s="93">
        <v>250627402.72</v>
      </c>
      <c r="E831" s="93">
        <v>247813043.06</v>
      </c>
    </row>
    <row r="832" spans="2:5">
      <c r="B832" s="119" t="s">
        <v>912</v>
      </c>
      <c r="C832" s="93">
        <v>129185535</v>
      </c>
      <c r="D832" s="93">
        <v>250627402.72</v>
      </c>
      <c r="E832" s="93">
        <v>247813043.06</v>
      </c>
    </row>
    <row r="833" spans="2:5">
      <c r="B833" s="118" t="s">
        <v>429</v>
      </c>
      <c r="C833" s="93">
        <v>0</v>
      </c>
      <c r="D833" s="93">
        <v>327413325.03999996</v>
      </c>
      <c r="E833" s="93">
        <v>277413321</v>
      </c>
    </row>
    <row r="834" spans="2:5">
      <c r="B834" s="119" t="s">
        <v>1348</v>
      </c>
      <c r="C834" s="93">
        <v>0</v>
      </c>
      <c r="D834" s="93">
        <v>327413325.03999996</v>
      </c>
      <c r="E834" s="93">
        <v>277413321</v>
      </c>
    </row>
    <row r="835" spans="2:5">
      <c r="B835" s="118" t="s">
        <v>426</v>
      </c>
      <c r="C835" s="93">
        <v>6247638</v>
      </c>
      <c r="D835" s="93">
        <v>67869641.25</v>
      </c>
      <c r="E835" s="93">
        <v>66869640.329999998</v>
      </c>
    </row>
    <row r="836" spans="2:5">
      <c r="B836" s="119" t="s">
        <v>913</v>
      </c>
      <c r="C836" s="93">
        <v>6247638</v>
      </c>
      <c r="D836" s="93">
        <v>3874817.5299999993</v>
      </c>
      <c r="E836" s="93">
        <v>2874816.61</v>
      </c>
    </row>
    <row r="837" spans="2:5">
      <c r="B837" s="119" t="s">
        <v>1441</v>
      </c>
      <c r="C837" s="93">
        <v>0</v>
      </c>
      <c r="D837" s="93">
        <v>63994823.719999999</v>
      </c>
      <c r="E837" s="93">
        <v>63994823.719999999</v>
      </c>
    </row>
    <row r="838" spans="2:5">
      <c r="B838" s="118" t="s">
        <v>3038</v>
      </c>
      <c r="C838" s="93">
        <v>0</v>
      </c>
      <c r="D838" s="93">
        <v>40000000</v>
      </c>
      <c r="E838" s="93">
        <v>2869346.27</v>
      </c>
    </row>
    <row r="839" spans="2:5">
      <c r="B839" s="119" t="s">
        <v>3039</v>
      </c>
      <c r="C839" s="93">
        <v>0</v>
      </c>
      <c r="D839" s="93">
        <v>40000000</v>
      </c>
      <c r="E839" s="93">
        <v>2869346.27</v>
      </c>
    </row>
    <row r="840" spans="2:5">
      <c r="B840" s="118" t="s">
        <v>427</v>
      </c>
      <c r="C840" s="93">
        <v>1241916</v>
      </c>
      <c r="D840" s="93">
        <v>30316120.759999998</v>
      </c>
      <c r="E840" s="93">
        <v>14065983.18</v>
      </c>
    </row>
    <row r="841" spans="2:5">
      <c r="B841" s="119" t="s">
        <v>914</v>
      </c>
      <c r="C841" s="93">
        <v>1241916</v>
      </c>
      <c r="D841" s="93">
        <v>30316120.759999998</v>
      </c>
      <c r="E841" s="93">
        <v>14065983.18</v>
      </c>
    </row>
    <row r="842" spans="2:5">
      <c r="B842" s="118" t="s">
        <v>428</v>
      </c>
      <c r="C842" s="93">
        <v>1241916</v>
      </c>
      <c r="D842" s="93">
        <v>11377591</v>
      </c>
      <c r="E842" s="93">
        <v>2723157.13</v>
      </c>
    </row>
    <row r="843" spans="2:5">
      <c r="B843" s="119" t="s">
        <v>915</v>
      </c>
      <c r="C843" s="93">
        <v>1241916</v>
      </c>
      <c r="D843" s="93">
        <v>11377591</v>
      </c>
      <c r="E843" s="93">
        <v>2723157.13</v>
      </c>
    </row>
    <row r="844" spans="2:5">
      <c r="B844" s="117" t="s">
        <v>289</v>
      </c>
      <c r="C844" s="114">
        <v>0</v>
      </c>
      <c r="D844" s="114">
        <v>20000000</v>
      </c>
      <c r="E844" s="114">
        <v>20000000</v>
      </c>
    </row>
    <row r="845" spans="2:5">
      <c r="B845" s="118" t="s">
        <v>426</v>
      </c>
      <c r="C845" s="93">
        <v>0</v>
      </c>
      <c r="D845" s="93">
        <v>20000000</v>
      </c>
      <c r="E845" s="93">
        <v>20000000</v>
      </c>
    </row>
    <row r="846" spans="2:5">
      <c r="B846" s="119" t="s">
        <v>1441</v>
      </c>
      <c r="C846" s="93">
        <v>0</v>
      </c>
      <c r="D846" s="93">
        <v>20000000</v>
      </c>
      <c r="E846" s="93">
        <v>20000000</v>
      </c>
    </row>
    <row r="847" spans="2:5">
      <c r="B847" s="117" t="s">
        <v>290</v>
      </c>
      <c r="C847" s="114">
        <v>135061044</v>
      </c>
      <c r="D847" s="114">
        <v>78911044</v>
      </c>
      <c r="E847" s="114">
        <v>0</v>
      </c>
    </row>
    <row r="848" spans="2:5">
      <c r="B848" s="118" t="s">
        <v>429</v>
      </c>
      <c r="C848" s="93">
        <v>135061044</v>
      </c>
      <c r="D848" s="93">
        <v>78911044</v>
      </c>
      <c r="E848" s="93">
        <v>0</v>
      </c>
    </row>
    <row r="849" spans="2:5">
      <c r="B849" s="119" t="s">
        <v>916</v>
      </c>
      <c r="C849" s="93">
        <v>135061044</v>
      </c>
      <c r="D849" s="93">
        <v>78911044</v>
      </c>
      <c r="E849" s="93">
        <v>0</v>
      </c>
    </row>
    <row r="850" spans="2:5">
      <c r="B850" s="59" t="s">
        <v>295</v>
      </c>
      <c r="C850" s="93">
        <v>294404374</v>
      </c>
      <c r="D850" s="93">
        <v>531492520.25</v>
      </c>
      <c r="E850" s="93">
        <v>376851496.75</v>
      </c>
    </row>
    <row r="851" spans="2:5">
      <c r="B851" s="117" t="s">
        <v>287</v>
      </c>
      <c r="C851" s="114">
        <v>101705079</v>
      </c>
      <c r="D851" s="114">
        <v>353871561.96999997</v>
      </c>
      <c r="E851" s="114">
        <v>238669908.82999998</v>
      </c>
    </row>
    <row r="852" spans="2:5">
      <c r="B852" s="118" t="s">
        <v>344</v>
      </c>
      <c r="C852" s="93">
        <v>0</v>
      </c>
      <c r="D852" s="93">
        <v>4954656.3499999996</v>
      </c>
      <c r="E852" s="93">
        <v>1651551.38</v>
      </c>
    </row>
    <row r="853" spans="2:5">
      <c r="B853" s="119" t="s">
        <v>1587</v>
      </c>
      <c r="C853" s="93">
        <v>0</v>
      </c>
      <c r="D853" s="93">
        <v>4954656.3499999996</v>
      </c>
      <c r="E853" s="93">
        <v>1651551.38</v>
      </c>
    </row>
    <row r="854" spans="2:5">
      <c r="B854" s="118" t="s">
        <v>1588</v>
      </c>
      <c r="C854" s="93">
        <v>0</v>
      </c>
      <c r="D854" s="93">
        <v>5385325.3499999996</v>
      </c>
      <c r="E854" s="93">
        <v>1651551.38</v>
      </c>
    </row>
    <row r="855" spans="2:5">
      <c r="B855" s="119" t="s">
        <v>1589</v>
      </c>
      <c r="C855" s="93">
        <v>0</v>
      </c>
      <c r="D855" s="93">
        <v>5385325.3499999996</v>
      </c>
      <c r="E855" s="93">
        <v>1651551.38</v>
      </c>
    </row>
    <row r="856" spans="2:5">
      <c r="B856" s="118" t="s">
        <v>430</v>
      </c>
      <c r="C856" s="93">
        <v>4915999</v>
      </c>
      <c r="D856" s="93">
        <v>19870655.350000001</v>
      </c>
      <c r="E856" s="93">
        <v>13667878.039999999</v>
      </c>
    </row>
    <row r="857" spans="2:5">
      <c r="B857" s="119" t="s">
        <v>917</v>
      </c>
      <c r="C857" s="93">
        <v>4915999</v>
      </c>
      <c r="D857" s="93">
        <v>14915999</v>
      </c>
      <c r="E857" s="93">
        <v>12016326.66</v>
      </c>
    </row>
    <row r="858" spans="2:5">
      <c r="B858" s="119" t="s">
        <v>1590</v>
      </c>
      <c r="C858" s="93">
        <v>0</v>
      </c>
      <c r="D858" s="93">
        <v>4954656.3499999996</v>
      </c>
      <c r="E858" s="93">
        <v>1651551.38</v>
      </c>
    </row>
    <row r="859" spans="2:5">
      <c r="B859" s="118" t="s">
        <v>1591</v>
      </c>
      <c r="C859" s="93">
        <v>0</v>
      </c>
      <c r="D859" s="93">
        <v>8337135.5600000005</v>
      </c>
      <c r="E859" s="93">
        <v>2779044.68</v>
      </c>
    </row>
    <row r="860" spans="2:5">
      <c r="B860" s="119" t="s">
        <v>1592</v>
      </c>
      <c r="C860" s="93">
        <v>0</v>
      </c>
      <c r="D860" s="93">
        <v>8337135.5600000005</v>
      </c>
      <c r="E860" s="93">
        <v>2779044.68</v>
      </c>
    </row>
    <row r="861" spans="2:5">
      <c r="B861" s="118" t="s">
        <v>431</v>
      </c>
      <c r="C861" s="93">
        <v>1241916</v>
      </c>
      <c r="D861" s="93">
        <v>241916</v>
      </c>
      <c r="E861" s="93">
        <v>0</v>
      </c>
    </row>
    <row r="862" spans="2:5">
      <c r="B862" s="119" t="s">
        <v>918</v>
      </c>
      <c r="C862" s="93">
        <v>1241916</v>
      </c>
      <c r="D862" s="93">
        <v>241916</v>
      </c>
      <c r="E862" s="93">
        <v>0</v>
      </c>
    </row>
    <row r="863" spans="2:5">
      <c r="B863" s="118" t="s">
        <v>3040</v>
      </c>
      <c r="C863" s="93">
        <v>0</v>
      </c>
      <c r="D863" s="93">
        <v>59411141.899999999</v>
      </c>
      <c r="E863" s="93">
        <v>59411141.899999999</v>
      </c>
    </row>
    <row r="864" spans="2:5">
      <c r="B864" s="119" t="s">
        <v>3041</v>
      </c>
      <c r="C864" s="93">
        <v>0</v>
      </c>
      <c r="D864" s="93">
        <v>59411141.899999999</v>
      </c>
      <c r="E864" s="93">
        <v>59411141.899999999</v>
      </c>
    </row>
    <row r="865" spans="2:5">
      <c r="B865" s="118" t="s">
        <v>432</v>
      </c>
      <c r="C865" s="93">
        <v>2466671</v>
      </c>
      <c r="D865" s="93">
        <v>3120000</v>
      </c>
      <c r="E865" s="93">
        <v>2335160.02</v>
      </c>
    </row>
    <row r="866" spans="2:5">
      <c r="B866" s="119" t="s">
        <v>919</v>
      </c>
      <c r="C866" s="93">
        <v>2466671</v>
      </c>
      <c r="D866" s="93">
        <v>3120000</v>
      </c>
      <c r="E866" s="93">
        <v>2335160.02</v>
      </c>
    </row>
    <row r="867" spans="2:5">
      <c r="B867" s="118" t="s">
        <v>433</v>
      </c>
      <c r="C867" s="93">
        <v>86973174</v>
      </c>
      <c r="D867" s="93">
        <v>116458802.68000001</v>
      </c>
      <c r="E867" s="93">
        <v>113997571.31</v>
      </c>
    </row>
    <row r="868" spans="2:5">
      <c r="B868" s="119" t="s">
        <v>920</v>
      </c>
      <c r="C868" s="93">
        <v>86973174</v>
      </c>
      <c r="D868" s="93">
        <v>116458802.68000001</v>
      </c>
      <c r="E868" s="93">
        <v>113997571.31</v>
      </c>
    </row>
    <row r="869" spans="2:5">
      <c r="B869" s="118" t="s">
        <v>2544</v>
      </c>
      <c r="C869" s="93">
        <v>0</v>
      </c>
      <c r="D869" s="93">
        <v>3144241.32</v>
      </c>
      <c r="E869" s="93">
        <v>0</v>
      </c>
    </row>
    <row r="870" spans="2:5">
      <c r="B870" s="119" t="s">
        <v>2545</v>
      </c>
      <c r="C870" s="93">
        <v>0</v>
      </c>
      <c r="D870" s="93">
        <v>3144241.32</v>
      </c>
      <c r="E870" s="93">
        <v>0</v>
      </c>
    </row>
    <row r="871" spans="2:5">
      <c r="B871" s="118" t="s">
        <v>2546</v>
      </c>
      <c r="C871" s="93">
        <v>0</v>
      </c>
      <c r="D871" s="93">
        <v>5476137.1299999999</v>
      </c>
      <c r="E871" s="93">
        <v>0</v>
      </c>
    </row>
    <row r="872" spans="2:5">
      <c r="B872" s="119" t="s">
        <v>2547</v>
      </c>
      <c r="C872" s="93">
        <v>0</v>
      </c>
      <c r="D872" s="93">
        <v>5476137.1299999999</v>
      </c>
      <c r="E872" s="93">
        <v>0</v>
      </c>
    </row>
    <row r="873" spans="2:5">
      <c r="B873" s="118" t="s">
        <v>2548</v>
      </c>
      <c r="C873" s="93">
        <v>0</v>
      </c>
      <c r="D873" s="93">
        <v>1694860.04</v>
      </c>
      <c r="E873" s="93">
        <v>0</v>
      </c>
    </row>
    <row r="874" spans="2:5">
      <c r="B874" s="119" t="s">
        <v>2549</v>
      </c>
      <c r="C874" s="93">
        <v>0</v>
      </c>
      <c r="D874" s="93">
        <v>1694860.04</v>
      </c>
      <c r="E874" s="93">
        <v>0</v>
      </c>
    </row>
    <row r="875" spans="2:5">
      <c r="B875" s="118" t="s">
        <v>2550</v>
      </c>
      <c r="C875" s="93">
        <v>0</v>
      </c>
      <c r="D875" s="93">
        <v>18989642.859999999</v>
      </c>
      <c r="E875" s="93">
        <v>0</v>
      </c>
    </row>
    <row r="876" spans="2:5">
      <c r="B876" s="119" t="s">
        <v>3129</v>
      </c>
      <c r="C876" s="93">
        <v>0</v>
      </c>
      <c r="D876" s="93">
        <v>17294782.82</v>
      </c>
      <c r="E876" s="93">
        <v>0</v>
      </c>
    </row>
    <row r="877" spans="2:5">
      <c r="B877" s="119" t="s">
        <v>2551</v>
      </c>
      <c r="C877" s="93">
        <v>0</v>
      </c>
      <c r="D877" s="93">
        <v>1694860.04</v>
      </c>
      <c r="E877" s="93">
        <v>0</v>
      </c>
    </row>
    <row r="878" spans="2:5">
      <c r="B878" s="118" t="s">
        <v>2552</v>
      </c>
      <c r="C878" s="93">
        <v>0</v>
      </c>
      <c r="D878" s="93">
        <v>1200530.99</v>
      </c>
      <c r="E878" s="93">
        <v>0</v>
      </c>
    </row>
    <row r="879" spans="2:5">
      <c r="B879" s="119" t="s">
        <v>2553</v>
      </c>
      <c r="C879" s="93">
        <v>0</v>
      </c>
      <c r="D879" s="93">
        <v>1200530.99</v>
      </c>
      <c r="E879" s="93">
        <v>0</v>
      </c>
    </row>
    <row r="880" spans="2:5">
      <c r="B880" s="118" t="s">
        <v>2554</v>
      </c>
      <c r="C880" s="93">
        <v>0</v>
      </c>
      <c r="D880" s="93">
        <v>3144241.32</v>
      </c>
      <c r="E880" s="93">
        <v>0</v>
      </c>
    </row>
    <row r="881" spans="2:5">
      <c r="B881" s="119" t="s">
        <v>2555</v>
      </c>
      <c r="C881" s="93">
        <v>0</v>
      </c>
      <c r="D881" s="93">
        <v>3144241.32</v>
      </c>
      <c r="E881" s="93">
        <v>0</v>
      </c>
    </row>
    <row r="882" spans="2:5">
      <c r="B882" s="118" t="s">
        <v>2556</v>
      </c>
      <c r="C882" s="93">
        <v>0</v>
      </c>
      <c r="D882" s="93">
        <v>1694860.04</v>
      </c>
      <c r="E882" s="93">
        <v>0</v>
      </c>
    </row>
    <row r="883" spans="2:5">
      <c r="B883" s="119" t="s">
        <v>2557</v>
      </c>
      <c r="C883" s="93">
        <v>0</v>
      </c>
      <c r="D883" s="93">
        <v>1694860.04</v>
      </c>
      <c r="E883" s="93">
        <v>0</v>
      </c>
    </row>
    <row r="884" spans="2:5">
      <c r="B884" s="118" t="s">
        <v>2558</v>
      </c>
      <c r="C884" s="93">
        <v>0</v>
      </c>
      <c r="D884" s="93">
        <v>5476137.1299999999</v>
      </c>
      <c r="E884" s="93">
        <v>0</v>
      </c>
    </row>
    <row r="885" spans="2:5">
      <c r="B885" s="119" t="s">
        <v>2559</v>
      </c>
      <c r="C885" s="93">
        <v>0</v>
      </c>
      <c r="D885" s="93">
        <v>5476137.1299999999</v>
      </c>
      <c r="E885" s="93">
        <v>0</v>
      </c>
    </row>
    <row r="886" spans="2:5">
      <c r="B886" s="118" t="s">
        <v>434</v>
      </c>
      <c r="C886" s="93">
        <v>2483832</v>
      </c>
      <c r="D886" s="93">
        <v>1684362.99</v>
      </c>
      <c r="E886" s="93">
        <v>0</v>
      </c>
    </row>
    <row r="887" spans="2:5">
      <c r="B887" s="119" t="s">
        <v>921</v>
      </c>
      <c r="C887" s="93">
        <v>2483832</v>
      </c>
      <c r="D887" s="93">
        <v>483832</v>
      </c>
      <c r="E887" s="93">
        <v>0</v>
      </c>
    </row>
    <row r="888" spans="2:5">
      <c r="B888" s="119" t="s">
        <v>2560</v>
      </c>
      <c r="C888" s="93">
        <v>0</v>
      </c>
      <c r="D888" s="93">
        <v>1200530.99</v>
      </c>
      <c r="E888" s="93">
        <v>0</v>
      </c>
    </row>
    <row r="889" spans="2:5">
      <c r="B889" s="118" t="s">
        <v>2561</v>
      </c>
      <c r="C889" s="93">
        <v>0</v>
      </c>
      <c r="D889" s="93">
        <v>5476137.1299999999</v>
      </c>
      <c r="E889" s="93">
        <v>0</v>
      </c>
    </row>
    <row r="890" spans="2:5">
      <c r="B890" s="119" t="s">
        <v>2562</v>
      </c>
      <c r="C890" s="93">
        <v>0</v>
      </c>
      <c r="D890" s="93">
        <v>5476137.1299999999</v>
      </c>
      <c r="E890" s="93">
        <v>0</v>
      </c>
    </row>
    <row r="891" spans="2:5">
      <c r="B891" s="118" t="s">
        <v>435</v>
      </c>
      <c r="C891" s="93">
        <v>1499668</v>
      </c>
      <c r="D891" s="93">
        <v>199668</v>
      </c>
      <c r="E891" s="93">
        <v>0</v>
      </c>
    </row>
    <row r="892" spans="2:5">
      <c r="B892" s="119" t="s">
        <v>922</v>
      </c>
      <c r="C892" s="93">
        <v>1499668</v>
      </c>
      <c r="D892" s="93">
        <v>199668</v>
      </c>
      <c r="E892" s="93">
        <v>0</v>
      </c>
    </row>
    <row r="893" spans="2:5">
      <c r="B893" s="118" t="s">
        <v>436</v>
      </c>
      <c r="C893" s="93">
        <v>2123819</v>
      </c>
      <c r="D893" s="93">
        <v>15157391.51</v>
      </c>
      <c r="E893" s="93">
        <v>12183268.17</v>
      </c>
    </row>
    <row r="894" spans="2:5">
      <c r="B894" s="119" t="s">
        <v>923</v>
      </c>
      <c r="C894" s="93">
        <v>2123819</v>
      </c>
      <c r="D894" s="93">
        <v>15157391.51</v>
      </c>
      <c r="E894" s="93">
        <v>12183268.17</v>
      </c>
    </row>
    <row r="895" spans="2:5">
      <c r="B895" s="118" t="s">
        <v>3042</v>
      </c>
      <c r="C895" s="93">
        <v>0</v>
      </c>
      <c r="D895" s="93">
        <v>7043905.46</v>
      </c>
      <c r="E895" s="93">
        <v>5282929.09</v>
      </c>
    </row>
    <row r="896" spans="2:5">
      <c r="B896" s="119" t="s">
        <v>3043</v>
      </c>
      <c r="C896" s="93">
        <v>0</v>
      </c>
      <c r="D896" s="93">
        <v>7043905.46</v>
      </c>
      <c r="E896" s="93">
        <v>5282929.09</v>
      </c>
    </row>
    <row r="897" spans="2:5">
      <c r="B897" s="118" t="s">
        <v>1442</v>
      </c>
      <c r="C897" s="93">
        <v>0</v>
      </c>
      <c r="D897" s="93">
        <v>25709812.859999999</v>
      </c>
      <c r="E897" s="93">
        <v>25709812.859999999</v>
      </c>
    </row>
    <row r="898" spans="2:5">
      <c r="B898" s="119" t="s">
        <v>3044</v>
      </c>
      <c r="C898" s="93">
        <v>0</v>
      </c>
      <c r="D898" s="93">
        <v>25709812.859999999</v>
      </c>
      <c r="E898" s="93">
        <v>25709812.859999999</v>
      </c>
    </row>
    <row r="899" spans="2:5">
      <c r="B899" s="118" t="s">
        <v>3045</v>
      </c>
      <c r="C899" s="93">
        <v>0</v>
      </c>
      <c r="D899" s="93">
        <v>40000000</v>
      </c>
      <c r="E899" s="93">
        <v>0</v>
      </c>
    </row>
    <row r="900" spans="2:5">
      <c r="B900" s="119" t="s">
        <v>3046</v>
      </c>
      <c r="C900" s="93">
        <v>0</v>
      </c>
      <c r="D900" s="93">
        <v>40000000</v>
      </c>
      <c r="E900" s="93">
        <v>0</v>
      </c>
    </row>
    <row r="901" spans="2:5">
      <c r="B901" s="117" t="s">
        <v>304</v>
      </c>
      <c r="C901" s="114">
        <v>0</v>
      </c>
      <c r="D901" s="114">
        <v>5000000</v>
      </c>
      <c r="E901" s="114">
        <v>5000000</v>
      </c>
    </row>
    <row r="902" spans="2:5">
      <c r="B902" s="118" t="s">
        <v>1442</v>
      </c>
      <c r="C902" s="93">
        <v>0</v>
      </c>
      <c r="D902" s="93">
        <v>5000000</v>
      </c>
      <c r="E902" s="93">
        <v>5000000</v>
      </c>
    </row>
    <row r="903" spans="2:5">
      <c r="B903" s="119" t="s">
        <v>1443</v>
      </c>
      <c r="C903" s="93">
        <v>0</v>
      </c>
      <c r="D903" s="93">
        <v>5000000</v>
      </c>
      <c r="E903" s="93">
        <v>5000000</v>
      </c>
    </row>
    <row r="904" spans="2:5">
      <c r="B904" s="117" t="s">
        <v>290</v>
      </c>
      <c r="C904" s="114">
        <v>192699295</v>
      </c>
      <c r="D904" s="114">
        <v>172620958.28</v>
      </c>
      <c r="E904" s="114">
        <v>133181587.92000002</v>
      </c>
    </row>
    <row r="905" spans="2:5">
      <c r="B905" s="118" t="s">
        <v>344</v>
      </c>
      <c r="C905" s="93">
        <v>192699295</v>
      </c>
      <c r="D905" s="93">
        <v>172620958.28</v>
      </c>
      <c r="E905" s="93">
        <v>133181587.92000002</v>
      </c>
    </row>
    <row r="906" spans="2:5">
      <c r="B906" s="119" t="s">
        <v>2989</v>
      </c>
      <c r="C906" s="93">
        <v>192699295</v>
      </c>
      <c r="D906" s="93">
        <v>172620958.28</v>
      </c>
      <c r="E906" s="93">
        <v>133181587.92000002</v>
      </c>
    </row>
    <row r="907" spans="2:5">
      <c r="B907" s="59" t="s">
        <v>296</v>
      </c>
      <c r="C907" s="93">
        <v>770279969</v>
      </c>
      <c r="D907" s="93">
        <v>1678496726.02</v>
      </c>
      <c r="E907" s="93">
        <v>1106594868.3199999</v>
      </c>
    </row>
    <row r="908" spans="2:5">
      <c r="B908" s="117" t="s">
        <v>287</v>
      </c>
      <c r="C908" s="114">
        <v>770279969</v>
      </c>
      <c r="D908" s="114">
        <v>1523419070.1899998</v>
      </c>
      <c r="E908" s="114">
        <v>1072102190.52</v>
      </c>
    </row>
    <row r="909" spans="2:5">
      <c r="B909" s="118" t="s">
        <v>1593</v>
      </c>
      <c r="C909" s="93">
        <v>0</v>
      </c>
      <c r="D909" s="93">
        <v>8306796.6999999993</v>
      </c>
      <c r="E909" s="93">
        <v>2768931.7</v>
      </c>
    </row>
    <row r="910" spans="2:5">
      <c r="B910" s="119" t="s">
        <v>1594</v>
      </c>
      <c r="C910" s="93">
        <v>0</v>
      </c>
      <c r="D910" s="93">
        <v>8306796.6999999993</v>
      </c>
      <c r="E910" s="93">
        <v>2768931.7</v>
      </c>
    </row>
    <row r="911" spans="2:5">
      <c r="B911" s="118" t="s">
        <v>437</v>
      </c>
      <c r="C911" s="93">
        <v>188088968</v>
      </c>
      <c r="D911" s="93">
        <v>127579305.21000001</v>
      </c>
      <c r="E911" s="93">
        <v>1153011.1299999999</v>
      </c>
    </row>
    <row r="912" spans="2:5">
      <c r="B912" s="119" t="s">
        <v>924</v>
      </c>
      <c r="C912" s="93">
        <v>188088968</v>
      </c>
      <c r="D912" s="93">
        <v>124120269.84</v>
      </c>
      <c r="E912" s="93">
        <v>0</v>
      </c>
    </row>
    <row r="913" spans="2:5">
      <c r="B913" s="119" t="s">
        <v>1595</v>
      </c>
      <c r="C913" s="93">
        <v>0</v>
      </c>
      <c r="D913" s="93">
        <v>3459035.37</v>
      </c>
      <c r="E913" s="93">
        <v>1153011.1299999999</v>
      </c>
    </row>
    <row r="914" spans="2:5">
      <c r="B914" s="118" t="s">
        <v>438</v>
      </c>
      <c r="C914" s="93">
        <v>89329584</v>
      </c>
      <c r="D914" s="93">
        <v>75309923.11999999</v>
      </c>
      <c r="E914" s="93">
        <v>1645541.37</v>
      </c>
    </row>
    <row r="915" spans="2:5">
      <c r="B915" s="119" t="s">
        <v>925</v>
      </c>
      <c r="C915" s="93">
        <v>89329584</v>
      </c>
      <c r="D915" s="93">
        <v>70373296.819999993</v>
      </c>
      <c r="E915" s="93">
        <v>0</v>
      </c>
    </row>
    <row r="916" spans="2:5">
      <c r="B916" s="119" t="s">
        <v>1596</v>
      </c>
      <c r="C916" s="93">
        <v>0</v>
      </c>
      <c r="D916" s="93">
        <v>4936626.3000000007</v>
      </c>
      <c r="E916" s="93">
        <v>1645541.37</v>
      </c>
    </row>
    <row r="917" spans="2:5">
      <c r="B917" s="118" t="s">
        <v>1597</v>
      </c>
      <c r="C917" s="93">
        <v>0</v>
      </c>
      <c r="D917" s="93">
        <v>3459035.37</v>
      </c>
      <c r="E917" s="93">
        <v>1153011.1299999999</v>
      </c>
    </row>
    <row r="918" spans="2:5">
      <c r="B918" s="119" t="s">
        <v>1598</v>
      </c>
      <c r="C918" s="93">
        <v>0</v>
      </c>
      <c r="D918" s="93">
        <v>3459035.37</v>
      </c>
      <c r="E918" s="93">
        <v>1153011.1299999999</v>
      </c>
    </row>
    <row r="919" spans="2:5">
      <c r="B919" s="118" t="s">
        <v>1599</v>
      </c>
      <c r="C919" s="93">
        <v>0</v>
      </c>
      <c r="D919" s="93">
        <v>4936626.3000000007</v>
      </c>
      <c r="E919" s="93">
        <v>1645541.37</v>
      </c>
    </row>
    <row r="920" spans="2:5">
      <c r="B920" s="119" t="s">
        <v>1600</v>
      </c>
      <c r="C920" s="93">
        <v>0</v>
      </c>
      <c r="D920" s="93">
        <v>4936626.3000000007</v>
      </c>
      <c r="E920" s="93">
        <v>1645541.37</v>
      </c>
    </row>
    <row r="921" spans="2:5">
      <c r="B921" s="118" t="s">
        <v>1601</v>
      </c>
      <c r="C921" s="93">
        <v>0</v>
      </c>
      <c r="D921" s="93">
        <v>4936626.3000000007</v>
      </c>
      <c r="E921" s="93">
        <v>1645541.37</v>
      </c>
    </row>
    <row r="922" spans="2:5">
      <c r="B922" s="119" t="s">
        <v>1602</v>
      </c>
      <c r="C922" s="93">
        <v>0</v>
      </c>
      <c r="D922" s="93">
        <v>4936626.3000000007</v>
      </c>
      <c r="E922" s="93">
        <v>1645541.37</v>
      </c>
    </row>
    <row r="923" spans="2:5">
      <c r="B923" s="118" t="s">
        <v>1603</v>
      </c>
      <c r="C923" s="93">
        <v>0</v>
      </c>
      <c r="D923" s="93">
        <v>8306796.6999999993</v>
      </c>
      <c r="E923" s="93">
        <v>2768931.7</v>
      </c>
    </row>
    <row r="924" spans="2:5">
      <c r="B924" s="119" t="s">
        <v>1604</v>
      </c>
      <c r="C924" s="93">
        <v>0</v>
      </c>
      <c r="D924" s="93">
        <v>8306796.6999999993</v>
      </c>
      <c r="E924" s="93">
        <v>2768931.7</v>
      </c>
    </row>
    <row r="925" spans="2:5">
      <c r="B925" s="118" t="s">
        <v>1605</v>
      </c>
      <c r="C925" s="93">
        <v>0</v>
      </c>
      <c r="D925" s="93">
        <v>3459035.37</v>
      </c>
      <c r="E925" s="93">
        <v>1153011.1299999999</v>
      </c>
    </row>
    <row r="926" spans="2:5">
      <c r="B926" s="119" t="s">
        <v>1606</v>
      </c>
      <c r="C926" s="93">
        <v>0</v>
      </c>
      <c r="D926" s="93">
        <v>3459035.37</v>
      </c>
      <c r="E926" s="93">
        <v>1153011.1299999999</v>
      </c>
    </row>
    <row r="927" spans="2:5">
      <c r="B927" s="118" t="s">
        <v>1607</v>
      </c>
      <c r="C927" s="93">
        <v>0</v>
      </c>
      <c r="D927" s="93">
        <v>8306796.6999999993</v>
      </c>
      <c r="E927" s="93">
        <v>2768931.7</v>
      </c>
    </row>
    <row r="928" spans="2:5">
      <c r="B928" s="119" t="s">
        <v>1608</v>
      </c>
      <c r="C928" s="93">
        <v>0</v>
      </c>
      <c r="D928" s="93">
        <v>8306796.6999999993</v>
      </c>
      <c r="E928" s="93">
        <v>2768931.7</v>
      </c>
    </row>
    <row r="929" spans="2:5">
      <c r="B929" s="118" t="s">
        <v>1609</v>
      </c>
      <c r="C929" s="93">
        <v>0</v>
      </c>
      <c r="D929" s="93">
        <v>3459035.37</v>
      </c>
      <c r="E929" s="93">
        <v>1153011.1299999999</v>
      </c>
    </row>
    <row r="930" spans="2:5">
      <c r="B930" s="119" t="s">
        <v>1610</v>
      </c>
      <c r="C930" s="93">
        <v>0</v>
      </c>
      <c r="D930" s="93">
        <v>3459035.37</v>
      </c>
      <c r="E930" s="93">
        <v>1153011.1299999999</v>
      </c>
    </row>
    <row r="931" spans="2:5">
      <c r="B931" s="118" t="s">
        <v>439</v>
      </c>
      <c r="C931" s="93">
        <v>4231238</v>
      </c>
      <c r="D931" s="93">
        <v>11223829.459999999</v>
      </c>
      <c r="E931" s="93">
        <v>3619163.5900000003</v>
      </c>
    </row>
    <row r="932" spans="2:5">
      <c r="B932" s="119" t="s">
        <v>926</v>
      </c>
      <c r="C932" s="93">
        <v>4231238</v>
      </c>
      <c r="D932" s="93">
        <v>2917032.7600000002</v>
      </c>
      <c r="E932" s="93">
        <v>850231.89</v>
      </c>
    </row>
    <row r="933" spans="2:5">
      <c r="B933" s="119" t="s">
        <v>1611</v>
      </c>
      <c r="C933" s="93">
        <v>0</v>
      </c>
      <c r="D933" s="93">
        <v>8306796.6999999993</v>
      </c>
      <c r="E933" s="93">
        <v>2768931.7</v>
      </c>
    </row>
    <row r="934" spans="2:5">
      <c r="B934" s="118" t="s">
        <v>440</v>
      </c>
      <c r="C934" s="93">
        <v>28114372</v>
      </c>
      <c r="D934" s="93">
        <v>136145567.25999999</v>
      </c>
      <c r="E934" s="93">
        <v>103648127.7</v>
      </c>
    </row>
    <row r="935" spans="2:5">
      <c r="B935" s="119" t="s">
        <v>927</v>
      </c>
      <c r="C935" s="93">
        <v>28114372</v>
      </c>
      <c r="D935" s="93">
        <v>132686531.89</v>
      </c>
      <c r="E935" s="93">
        <v>102495116.57000001</v>
      </c>
    </row>
    <row r="936" spans="2:5">
      <c r="B936" s="119" t="s">
        <v>1612</v>
      </c>
      <c r="C936" s="93">
        <v>0</v>
      </c>
      <c r="D936" s="93">
        <v>3459035.37</v>
      </c>
      <c r="E936" s="93">
        <v>1153011.1299999999</v>
      </c>
    </row>
    <row r="937" spans="2:5">
      <c r="B937" s="118" t="s">
        <v>1613</v>
      </c>
      <c r="C937" s="93">
        <v>0</v>
      </c>
      <c r="D937" s="93">
        <v>3459035.37</v>
      </c>
      <c r="E937" s="93">
        <v>1153011.1299999999</v>
      </c>
    </row>
    <row r="938" spans="2:5">
      <c r="B938" s="119" t="s">
        <v>1614</v>
      </c>
      <c r="C938" s="93">
        <v>0</v>
      </c>
      <c r="D938" s="93">
        <v>3459035.37</v>
      </c>
      <c r="E938" s="93">
        <v>1153011.1299999999</v>
      </c>
    </row>
    <row r="939" spans="2:5">
      <c r="B939" s="118" t="s">
        <v>1615</v>
      </c>
      <c r="C939" s="93">
        <v>0</v>
      </c>
      <c r="D939" s="93">
        <v>4936626.3000000007</v>
      </c>
      <c r="E939" s="93">
        <v>1645541.37</v>
      </c>
    </row>
    <row r="940" spans="2:5">
      <c r="B940" s="119" t="s">
        <v>1616</v>
      </c>
      <c r="C940" s="93">
        <v>0</v>
      </c>
      <c r="D940" s="93">
        <v>4936626.3000000007</v>
      </c>
      <c r="E940" s="93">
        <v>1645541.37</v>
      </c>
    </row>
    <row r="941" spans="2:5">
      <c r="B941" s="118" t="s">
        <v>1617</v>
      </c>
      <c r="C941" s="93">
        <v>0</v>
      </c>
      <c r="D941" s="93">
        <v>5518548.3000000007</v>
      </c>
      <c r="E941" s="93">
        <v>1645541.37</v>
      </c>
    </row>
    <row r="942" spans="2:5">
      <c r="B942" s="119" t="s">
        <v>1618</v>
      </c>
      <c r="C942" s="93">
        <v>0</v>
      </c>
      <c r="D942" s="93">
        <v>5518548.3000000007</v>
      </c>
      <c r="E942" s="93">
        <v>1645541.37</v>
      </c>
    </row>
    <row r="943" spans="2:5">
      <c r="B943" s="118" t="s">
        <v>441</v>
      </c>
      <c r="C943" s="93">
        <v>8693414</v>
      </c>
      <c r="D943" s="93">
        <v>1693414</v>
      </c>
      <c r="E943" s="93">
        <v>0</v>
      </c>
    </row>
    <row r="944" spans="2:5">
      <c r="B944" s="119" t="s">
        <v>928</v>
      </c>
      <c r="C944" s="93">
        <v>8693414</v>
      </c>
      <c r="D944" s="93">
        <v>1693414</v>
      </c>
      <c r="E944" s="93">
        <v>0</v>
      </c>
    </row>
    <row r="945" spans="2:5">
      <c r="B945" s="118" t="s">
        <v>442</v>
      </c>
      <c r="C945" s="93">
        <v>7451497</v>
      </c>
      <c r="D945" s="93">
        <v>1451497</v>
      </c>
      <c r="E945" s="93">
        <v>0</v>
      </c>
    </row>
    <row r="946" spans="2:5">
      <c r="B946" s="119" t="s">
        <v>929</v>
      </c>
      <c r="C946" s="93">
        <v>7451497</v>
      </c>
      <c r="D946" s="93">
        <v>1451497</v>
      </c>
      <c r="E946" s="93">
        <v>0</v>
      </c>
    </row>
    <row r="947" spans="2:5">
      <c r="B947" s="118" t="s">
        <v>443</v>
      </c>
      <c r="C947" s="93">
        <v>12813281</v>
      </c>
      <c r="D947" s="93">
        <v>20323520.41</v>
      </c>
      <c r="E947" s="93">
        <v>13854381.210000001</v>
      </c>
    </row>
    <row r="948" spans="2:5">
      <c r="B948" s="119" t="s">
        <v>930</v>
      </c>
      <c r="C948" s="93">
        <v>12813281</v>
      </c>
      <c r="D948" s="93">
        <v>20323520.41</v>
      </c>
      <c r="E948" s="93">
        <v>13854381.210000001</v>
      </c>
    </row>
    <row r="949" spans="2:5">
      <c r="B949" s="118" t="s">
        <v>444</v>
      </c>
      <c r="C949" s="93">
        <v>61830410</v>
      </c>
      <c r="D949" s="93">
        <v>349770499.81999999</v>
      </c>
      <c r="E949" s="93">
        <v>340785251.49999994</v>
      </c>
    </row>
    <row r="950" spans="2:5">
      <c r="B950" s="119" t="s">
        <v>931</v>
      </c>
      <c r="C950" s="93">
        <v>61830410</v>
      </c>
      <c r="D950" s="93">
        <v>349770499.81999999</v>
      </c>
      <c r="E950" s="93">
        <v>340785251.49999994</v>
      </c>
    </row>
    <row r="951" spans="2:5">
      <c r="B951" s="118" t="s">
        <v>2283</v>
      </c>
      <c r="C951" s="93">
        <v>0</v>
      </c>
      <c r="D951" s="93">
        <v>34413685</v>
      </c>
      <c r="E951" s="93">
        <v>34413684.189999998</v>
      </c>
    </row>
    <row r="952" spans="2:5">
      <c r="B952" s="119" t="s">
        <v>2284</v>
      </c>
      <c r="C952" s="93">
        <v>0</v>
      </c>
      <c r="D952" s="93">
        <v>34413685</v>
      </c>
      <c r="E952" s="93">
        <v>34413684.189999998</v>
      </c>
    </row>
    <row r="953" spans="2:5">
      <c r="B953" s="118" t="s">
        <v>1418</v>
      </c>
      <c r="C953" s="93">
        <v>0</v>
      </c>
      <c r="D953" s="93">
        <v>4993930</v>
      </c>
      <c r="E953" s="93">
        <v>1668629.06</v>
      </c>
    </row>
    <row r="954" spans="2:5">
      <c r="B954" s="119" t="s">
        <v>1419</v>
      </c>
      <c r="C954" s="93">
        <v>0</v>
      </c>
      <c r="D954" s="93">
        <v>4993930</v>
      </c>
      <c r="E954" s="93">
        <v>1668629.06</v>
      </c>
    </row>
    <row r="955" spans="2:5">
      <c r="B955" s="118" t="s">
        <v>1349</v>
      </c>
      <c r="C955" s="93">
        <v>0</v>
      </c>
      <c r="D955" s="93">
        <v>75693992.030000001</v>
      </c>
      <c r="E955" s="93">
        <v>41526348.030000001</v>
      </c>
    </row>
    <row r="956" spans="2:5">
      <c r="B956" s="119" t="s">
        <v>1350</v>
      </c>
      <c r="C956" s="93">
        <v>0</v>
      </c>
      <c r="D956" s="93">
        <v>75693992.030000001</v>
      </c>
      <c r="E956" s="93">
        <v>41526348.030000001</v>
      </c>
    </row>
    <row r="957" spans="2:5">
      <c r="B957" s="118" t="s">
        <v>445</v>
      </c>
      <c r="C957" s="93">
        <v>3123819</v>
      </c>
      <c r="D957" s="93">
        <v>15500000</v>
      </c>
      <c r="E957" s="93">
        <v>12048898.050000001</v>
      </c>
    </row>
    <row r="958" spans="2:5">
      <c r="B958" s="119" t="s">
        <v>932</v>
      </c>
      <c r="C958" s="93">
        <v>3123819</v>
      </c>
      <c r="D958" s="93">
        <v>15500000</v>
      </c>
      <c r="E958" s="93">
        <v>12048898.050000001</v>
      </c>
    </row>
    <row r="959" spans="2:5">
      <c r="B959" s="118" t="s">
        <v>446</v>
      </c>
      <c r="C959" s="93">
        <v>22381651</v>
      </c>
      <c r="D959" s="93">
        <v>41566797.090000004</v>
      </c>
      <c r="E959" s="93">
        <v>27826848.59</v>
      </c>
    </row>
    <row r="960" spans="2:5">
      <c r="B960" s="119" t="s">
        <v>934</v>
      </c>
      <c r="C960" s="93">
        <v>17266695</v>
      </c>
      <c r="D960" s="93">
        <v>32370900.809999999</v>
      </c>
      <c r="E960" s="93">
        <v>27826848.59</v>
      </c>
    </row>
    <row r="961" spans="2:5">
      <c r="B961" s="119" t="s">
        <v>933</v>
      </c>
      <c r="C961" s="93">
        <v>5114956</v>
      </c>
      <c r="D961" s="93">
        <v>9195896.2800000012</v>
      </c>
      <c r="E961" s="93">
        <v>0</v>
      </c>
    </row>
    <row r="962" spans="2:5">
      <c r="B962" s="118" t="s">
        <v>447</v>
      </c>
      <c r="C962" s="93">
        <v>268605306</v>
      </c>
      <c r="D962" s="93">
        <v>343370668.14999998</v>
      </c>
      <c r="E962" s="93">
        <v>341546061.31999999</v>
      </c>
    </row>
    <row r="963" spans="2:5">
      <c r="B963" s="119" t="s">
        <v>935</v>
      </c>
      <c r="C963" s="93">
        <v>61127295</v>
      </c>
      <c r="D963" s="93">
        <v>111148949</v>
      </c>
      <c r="E963" s="93">
        <v>111148948.61</v>
      </c>
    </row>
    <row r="964" spans="2:5">
      <c r="B964" s="119" t="s">
        <v>936</v>
      </c>
      <c r="C964" s="93">
        <v>207478011</v>
      </c>
      <c r="D964" s="93">
        <v>232221719.15000001</v>
      </c>
      <c r="E964" s="93">
        <v>230397112.71000001</v>
      </c>
    </row>
    <row r="965" spans="2:5">
      <c r="B965" s="118" t="s">
        <v>1420</v>
      </c>
      <c r="C965" s="93">
        <v>0</v>
      </c>
      <c r="D965" s="93">
        <v>5814561</v>
      </c>
      <c r="E965" s="93">
        <v>5814561</v>
      </c>
    </row>
    <row r="966" spans="2:5">
      <c r="B966" s="119" t="s">
        <v>1421</v>
      </c>
      <c r="C966" s="93">
        <v>0</v>
      </c>
      <c r="D966" s="93">
        <v>5814561</v>
      </c>
      <c r="E966" s="93">
        <v>5814561</v>
      </c>
    </row>
    <row r="967" spans="2:5">
      <c r="B967" s="118" t="s">
        <v>3047</v>
      </c>
      <c r="C967" s="93">
        <v>0</v>
      </c>
      <c r="D967" s="93">
        <v>87349863.060000002</v>
      </c>
      <c r="E967" s="93">
        <v>6257011.0899999999</v>
      </c>
    </row>
    <row r="968" spans="2:5">
      <c r="B968" s="119" t="s">
        <v>3048</v>
      </c>
      <c r="C968" s="93">
        <v>0</v>
      </c>
      <c r="D968" s="93">
        <v>87349863.060000002</v>
      </c>
      <c r="E968" s="93">
        <v>6257011.0899999999</v>
      </c>
    </row>
    <row r="969" spans="2:5">
      <c r="B969" s="118" t="s">
        <v>448</v>
      </c>
      <c r="C969" s="93">
        <v>75616429</v>
      </c>
      <c r="D969" s="93">
        <v>132133058.8</v>
      </c>
      <c r="E969" s="93">
        <v>116793667.59</v>
      </c>
    </row>
    <row r="970" spans="2:5">
      <c r="B970" s="119" t="s">
        <v>937</v>
      </c>
      <c r="C970" s="93">
        <v>75616429</v>
      </c>
      <c r="D970" s="93">
        <v>132133058.8</v>
      </c>
      <c r="E970" s="93">
        <v>116793667.59</v>
      </c>
    </row>
    <row r="971" spans="2:5">
      <c r="B971" s="117" t="s">
        <v>289</v>
      </c>
      <c r="C971" s="114">
        <v>0</v>
      </c>
      <c r="D971" s="114">
        <v>145077655.82999998</v>
      </c>
      <c r="E971" s="114">
        <v>34492677.799999997</v>
      </c>
    </row>
    <row r="972" spans="2:5">
      <c r="B972" s="118" t="s">
        <v>1617</v>
      </c>
      <c r="C972" s="93">
        <v>0</v>
      </c>
      <c r="D972" s="93">
        <v>21843147.059999999</v>
      </c>
      <c r="E972" s="93">
        <v>12787780.6</v>
      </c>
    </row>
    <row r="973" spans="2:5">
      <c r="B973" s="119" t="s">
        <v>2923</v>
      </c>
      <c r="C973" s="93">
        <v>0</v>
      </c>
      <c r="D973" s="93">
        <v>21843147.059999999</v>
      </c>
      <c r="E973" s="93">
        <v>12787780.6</v>
      </c>
    </row>
    <row r="974" spans="2:5">
      <c r="B974" s="118" t="s">
        <v>2283</v>
      </c>
      <c r="C974" s="93">
        <v>0</v>
      </c>
      <c r="D974" s="93">
        <v>42329296.159999996</v>
      </c>
      <c r="E974" s="93">
        <v>0</v>
      </c>
    </row>
    <row r="975" spans="2:5">
      <c r="B975" s="119" t="s">
        <v>2954</v>
      </c>
      <c r="C975" s="93">
        <v>0</v>
      </c>
      <c r="D975" s="93">
        <v>42329296.159999996</v>
      </c>
      <c r="E975" s="93">
        <v>0</v>
      </c>
    </row>
    <row r="976" spans="2:5">
      <c r="B976" s="118" t="s">
        <v>1418</v>
      </c>
      <c r="C976" s="93">
        <v>0</v>
      </c>
      <c r="D976" s="93">
        <v>28315863.229999997</v>
      </c>
      <c r="E976" s="93">
        <v>11115547.880000001</v>
      </c>
    </row>
    <row r="977" spans="2:5">
      <c r="B977" s="119" t="s">
        <v>2955</v>
      </c>
      <c r="C977" s="93">
        <v>0</v>
      </c>
      <c r="D977" s="93">
        <v>28315863.229999997</v>
      </c>
      <c r="E977" s="93">
        <v>11115547.880000001</v>
      </c>
    </row>
    <row r="978" spans="2:5">
      <c r="B978" s="118" t="s">
        <v>2966</v>
      </c>
      <c r="C978" s="93">
        <v>0</v>
      </c>
      <c r="D978" s="93">
        <v>42000000</v>
      </c>
      <c r="E978" s="93">
        <v>0</v>
      </c>
    </row>
    <row r="979" spans="2:5">
      <c r="B979" s="119" t="s">
        <v>2967</v>
      </c>
      <c r="C979" s="93">
        <v>0</v>
      </c>
      <c r="D979" s="93">
        <v>42000000</v>
      </c>
      <c r="E979" s="93">
        <v>0</v>
      </c>
    </row>
    <row r="980" spans="2:5">
      <c r="B980" s="118" t="s">
        <v>445</v>
      </c>
      <c r="C980" s="93">
        <v>0</v>
      </c>
      <c r="D980" s="93">
        <v>10589349.380000001</v>
      </c>
      <c r="E980" s="93">
        <v>10589349.32</v>
      </c>
    </row>
    <row r="981" spans="2:5">
      <c r="B981" s="119" t="s">
        <v>2971</v>
      </c>
      <c r="C981" s="93">
        <v>0</v>
      </c>
      <c r="D981" s="93">
        <v>10589349.380000001</v>
      </c>
      <c r="E981" s="93">
        <v>10589349.32</v>
      </c>
    </row>
    <row r="982" spans="2:5">
      <c r="B982" s="117" t="s">
        <v>304</v>
      </c>
      <c r="C982" s="114">
        <v>0</v>
      </c>
      <c r="D982" s="114">
        <v>10000000</v>
      </c>
      <c r="E982" s="114">
        <v>0</v>
      </c>
    </row>
    <row r="983" spans="2:5">
      <c r="B983" s="118" t="s">
        <v>447</v>
      </c>
      <c r="C983" s="93">
        <v>0</v>
      </c>
      <c r="D983" s="93">
        <v>0</v>
      </c>
      <c r="E983" s="93">
        <v>0</v>
      </c>
    </row>
    <row r="984" spans="2:5">
      <c r="B984" s="119" t="s">
        <v>935</v>
      </c>
      <c r="C984" s="93">
        <v>0</v>
      </c>
      <c r="D984" s="93">
        <v>0</v>
      </c>
      <c r="E984" s="93">
        <v>0</v>
      </c>
    </row>
    <row r="985" spans="2:5">
      <c r="B985" s="118" t="s">
        <v>2285</v>
      </c>
      <c r="C985" s="93">
        <v>0</v>
      </c>
      <c r="D985" s="93">
        <v>10000000</v>
      </c>
      <c r="E985" s="93">
        <v>0</v>
      </c>
    </row>
    <row r="986" spans="2:5">
      <c r="B986" s="119" t="s">
        <v>2286</v>
      </c>
      <c r="C986" s="93">
        <v>0</v>
      </c>
      <c r="D986" s="93">
        <v>10000000</v>
      </c>
      <c r="E986" s="93">
        <v>0</v>
      </c>
    </row>
    <row r="987" spans="2:5">
      <c r="B987" s="59" t="s">
        <v>449</v>
      </c>
      <c r="C987" s="93">
        <v>337350589</v>
      </c>
      <c r="D987" s="93">
        <v>975768206.61000001</v>
      </c>
      <c r="E987" s="93">
        <v>814416017.70000005</v>
      </c>
    </row>
    <row r="988" spans="2:5">
      <c r="B988" s="117" t="s">
        <v>287</v>
      </c>
      <c r="C988" s="114">
        <v>337350589</v>
      </c>
      <c r="D988" s="114">
        <v>938611813.25</v>
      </c>
      <c r="E988" s="114">
        <v>782946871.16000009</v>
      </c>
    </row>
    <row r="989" spans="2:5">
      <c r="B989" s="118" t="s">
        <v>450</v>
      </c>
      <c r="C989" s="93">
        <v>3843340</v>
      </c>
      <c r="D989" s="93">
        <v>6198994.1600000001</v>
      </c>
      <c r="E989" s="93">
        <v>2538670.89</v>
      </c>
    </row>
    <row r="990" spans="2:5">
      <c r="B990" s="119" t="s">
        <v>938</v>
      </c>
      <c r="C990" s="93">
        <v>3843340</v>
      </c>
      <c r="D990" s="93">
        <v>6198994.1600000001</v>
      </c>
      <c r="E990" s="93">
        <v>2538670.89</v>
      </c>
    </row>
    <row r="991" spans="2:5">
      <c r="B991" s="118" t="s">
        <v>451</v>
      </c>
      <c r="C991" s="93">
        <v>8462477</v>
      </c>
      <c r="D991" s="93">
        <v>14204933</v>
      </c>
      <c r="E991" s="93">
        <v>12242122.25</v>
      </c>
    </row>
    <row r="992" spans="2:5">
      <c r="B992" s="119" t="s">
        <v>939</v>
      </c>
      <c r="C992" s="93">
        <v>8462477</v>
      </c>
      <c r="D992" s="93">
        <v>14204933</v>
      </c>
      <c r="E992" s="93">
        <v>12242122.25</v>
      </c>
    </row>
    <row r="993" spans="2:5">
      <c r="B993" s="118" t="s">
        <v>452</v>
      </c>
      <c r="C993" s="93">
        <v>15619096</v>
      </c>
      <c r="D993" s="93">
        <v>15067500</v>
      </c>
      <c r="E993" s="93">
        <v>11373680.4</v>
      </c>
    </row>
    <row r="994" spans="2:5">
      <c r="B994" s="119" t="s">
        <v>940</v>
      </c>
      <c r="C994" s="93">
        <v>15619096</v>
      </c>
      <c r="D994" s="93">
        <v>15067500</v>
      </c>
      <c r="E994" s="93">
        <v>11373680.4</v>
      </c>
    </row>
    <row r="995" spans="2:5">
      <c r="B995" s="118" t="s">
        <v>1619</v>
      </c>
      <c r="C995" s="93">
        <v>0</v>
      </c>
      <c r="D995" s="93">
        <v>3408501.5</v>
      </c>
      <c r="E995" s="93">
        <v>1136166.55</v>
      </c>
    </row>
    <row r="996" spans="2:5">
      <c r="B996" s="119" t="s">
        <v>1620</v>
      </c>
      <c r="C996" s="93">
        <v>0</v>
      </c>
      <c r="D996" s="93">
        <v>3408501.5</v>
      </c>
      <c r="E996" s="93">
        <v>1136166.55</v>
      </c>
    </row>
    <row r="997" spans="2:5">
      <c r="B997" s="118" t="s">
        <v>1621</v>
      </c>
      <c r="C997" s="93">
        <v>0</v>
      </c>
      <c r="D997" s="93">
        <v>4864506.0500000007</v>
      </c>
      <c r="E997" s="93">
        <v>1621501.32</v>
      </c>
    </row>
    <row r="998" spans="2:5">
      <c r="B998" s="119" t="s">
        <v>1622</v>
      </c>
      <c r="C998" s="93">
        <v>0</v>
      </c>
      <c r="D998" s="93">
        <v>4864506.0500000007</v>
      </c>
      <c r="E998" s="93">
        <v>1621501.32</v>
      </c>
    </row>
    <row r="999" spans="2:5">
      <c r="B999" s="118" t="s">
        <v>1623</v>
      </c>
      <c r="C999" s="93">
        <v>0</v>
      </c>
      <c r="D999" s="93">
        <v>9133535.6300000008</v>
      </c>
      <c r="E999" s="93">
        <v>3044511.14</v>
      </c>
    </row>
    <row r="1000" spans="2:5">
      <c r="B1000" s="119" t="s">
        <v>1624</v>
      </c>
      <c r="C1000" s="93">
        <v>0</v>
      </c>
      <c r="D1000" s="93">
        <v>9133535.6300000008</v>
      </c>
      <c r="E1000" s="93">
        <v>3044511.14</v>
      </c>
    </row>
    <row r="1001" spans="2:5">
      <c r="B1001" s="118" t="s">
        <v>453</v>
      </c>
      <c r="C1001" s="93">
        <v>2466670</v>
      </c>
      <c r="D1001" s="93">
        <v>3409501.5</v>
      </c>
      <c r="E1001" s="93">
        <v>1136166.55</v>
      </c>
    </row>
    <row r="1002" spans="2:5">
      <c r="B1002" s="119" t="s">
        <v>941</v>
      </c>
      <c r="C1002" s="93">
        <v>2466670</v>
      </c>
      <c r="D1002" s="93">
        <v>1000</v>
      </c>
      <c r="E1002" s="93">
        <v>0</v>
      </c>
    </row>
    <row r="1003" spans="2:5">
      <c r="B1003" s="119" t="s">
        <v>1625</v>
      </c>
      <c r="C1003" s="93">
        <v>0</v>
      </c>
      <c r="D1003" s="93">
        <v>3408501.5</v>
      </c>
      <c r="E1003" s="93">
        <v>1136166.55</v>
      </c>
    </row>
    <row r="1004" spans="2:5">
      <c r="B1004" s="118" t="s">
        <v>1626</v>
      </c>
      <c r="C1004" s="93">
        <v>0</v>
      </c>
      <c r="D1004" s="93">
        <v>8185441.2599999998</v>
      </c>
      <c r="E1004" s="93">
        <v>2728479.82</v>
      </c>
    </row>
    <row r="1005" spans="2:5">
      <c r="B1005" s="119" t="s">
        <v>1627</v>
      </c>
      <c r="C1005" s="93">
        <v>0</v>
      </c>
      <c r="D1005" s="93">
        <v>8185441.2599999998</v>
      </c>
      <c r="E1005" s="93">
        <v>2728479.82</v>
      </c>
    </row>
    <row r="1006" spans="2:5">
      <c r="B1006" s="118" t="s">
        <v>454</v>
      </c>
      <c r="C1006" s="93">
        <v>264468046</v>
      </c>
      <c r="D1006" s="93">
        <v>384558014.25</v>
      </c>
      <c r="E1006" s="93">
        <v>381678049.47000003</v>
      </c>
    </row>
    <row r="1007" spans="2:5">
      <c r="B1007" s="119" t="s">
        <v>942</v>
      </c>
      <c r="C1007" s="93">
        <v>264468046</v>
      </c>
      <c r="D1007" s="93">
        <v>384558014.25</v>
      </c>
      <c r="E1007" s="93">
        <v>381678049.47000003</v>
      </c>
    </row>
    <row r="1008" spans="2:5">
      <c r="B1008" s="118" t="s">
        <v>1899</v>
      </c>
      <c r="C1008" s="93">
        <v>0</v>
      </c>
      <c r="D1008" s="93">
        <v>1183783.83</v>
      </c>
      <c r="E1008" s="93">
        <v>0</v>
      </c>
    </row>
    <row r="1009" spans="2:5">
      <c r="B1009" s="119" t="s">
        <v>1900</v>
      </c>
      <c r="C1009" s="93">
        <v>0</v>
      </c>
      <c r="D1009" s="93">
        <v>1183783.83</v>
      </c>
      <c r="E1009" s="93">
        <v>0</v>
      </c>
    </row>
    <row r="1010" spans="2:5">
      <c r="B1010" s="118" t="s">
        <v>1901</v>
      </c>
      <c r="C1010" s="93">
        <v>0</v>
      </c>
      <c r="D1010" s="93">
        <v>1670917.4</v>
      </c>
      <c r="E1010" s="93">
        <v>0</v>
      </c>
    </row>
    <row r="1011" spans="2:5">
      <c r="B1011" s="119" t="s">
        <v>1902</v>
      </c>
      <c r="C1011" s="93">
        <v>0</v>
      </c>
      <c r="D1011" s="93">
        <v>1670917.4</v>
      </c>
      <c r="E1011" s="93">
        <v>0</v>
      </c>
    </row>
    <row r="1012" spans="2:5">
      <c r="B1012" s="118" t="s">
        <v>1903</v>
      </c>
      <c r="C1012" s="93">
        <v>0</v>
      </c>
      <c r="D1012" s="93">
        <v>1670917.4</v>
      </c>
      <c r="E1012" s="93">
        <v>0</v>
      </c>
    </row>
    <row r="1013" spans="2:5">
      <c r="B1013" s="119" t="s">
        <v>1904</v>
      </c>
      <c r="C1013" s="93">
        <v>0</v>
      </c>
      <c r="D1013" s="93">
        <v>1670917.4</v>
      </c>
      <c r="E1013" s="93">
        <v>0</v>
      </c>
    </row>
    <row r="1014" spans="2:5">
      <c r="B1014" s="118" t="s">
        <v>1905</v>
      </c>
      <c r="C1014" s="93">
        <v>0</v>
      </c>
      <c r="D1014" s="93">
        <v>2868132.81</v>
      </c>
      <c r="E1014" s="93">
        <v>0</v>
      </c>
    </row>
    <row r="1015" spans="2:5">
      <c r="B1015" s="119" t="s">
        <v>1906</v>
      </c>
      <c r="C1015" s="93">
        <v>0</v>
      </c>
      <c r="D1015" s="93">
        <v>2868132.81</v>
      </c>
      <c r="E1015" s="93">
        <v>0</v>
      </c>
    </row>
    <row r="1016" spans="2:5">
      <c r="B1016" s="118" t="s">
        <v>1907</v>
      </c>
      <c r="C1016" s="93">
        <v>0</v>
      </c>
      <c r="D1016" s="93">
        <v>1670917.4</v>
      </c>
      <c r="E1016" s="93">
        <v>0</v>
      </c>
    </row>
    <row r="1017" spans="2:5">
      <c r="B1017" s="119" t="s">
        <v>1908</v>
      </c>
      <c r="C1017" s="93">
        <v>0</v>
      </c>
      <c r="D1017" s="93">
        <v>1670917.4</v>
      </c>
      <c r="E1017" s="93">
        <v>0</v>
      </c>
    </row>
    <row r="1018" spans="2:5">
      <c r="B1018" s="118" t="s">
        <v>455</v>
      </c>
      <c r="C1018" s="93">
        <v>17115619</v>
      </c>
      <c r="D1018" s="93">
        <v>4887529.1899999995</v>
      </c>
      <c r="E1018" s="93">
        <v>0</v>
      </c>
    </row>
    <row r="1019" spans="2:5">
      <c r="B1019" s="119" t="s">
        <v>943</v>
      </c>
      <c r="C1019" s="93">
        <v>2115619</v>
      </c>
      <c r="D1019" s="93">
        <v>2115619</v>
      </c>
      <c r="E1019" s="93">
        <v>0</v>
      </c>
    </row>
    <row r="1020" spans="2:5">
      <c r="B1020" s="119" t="s">
        <v>944</v>
      </c>
      <c r="C1020" s="93">
        <v>15000000</v>
      </c>
      <c r="D1020" s="93">
        <v>0</v>
      </c>
      <c r="E1020" s="93">
        <v>0</v>
      </c>
    </row>
    <row r="1021" spans="2:5">
      <c r="B1021" s="119" t="s">
        <v>1909</v>
      </c>
      <c r="C1021" s="93">
        <v>0</v>
      </c>
      <c r="D1021" s="93">
        <v>2771910.19</v>
      </c>
      <c r="E1021" s="93">
        <v>0</v>
      </c>
    </row>
    <row r="1022" spans="2:5">
      <c r="B1022" s="118" t="s">
        <v>1910</v>
      </c>
      <c r="C1022" s="93">
        <v>0</v>
      </c>
      <c r="D1022" s="93">
        <v>2901110.19</v>
      </c>
      <c r="E1022" s="93">
        <v>0</v>
      </c>
    </row>
    <row r="1023" spans="2:5">
      <c r="B1023" s="119" t="s">
        <v>1911</v>
      </c>
      <c r="C1023" s="93">
        <v>0</v>
      </c>
      <c r="D1023" s="93">
        <v>2901110.19</v>
      </c>
      <c r="E1023" s="93">
        <v>0</v>
      </c>
    </row>
    <row r="1024" spans="2:5">
      <c r="B1024" s="118" t="s">
        <v>1912</v>
      </c>
      <c r="C1024" s="93">
        <v>0</v>
      </c>
      <c r="D1024" s="93">
        <v>2771910.19</v>
      </c>
      <c r="E1024" s="93">
        <v>0</v>
      </c>
    </row>
    <row r="1025" spans="2:5">
      <c r="B1025" s="119" t="s">
        <v>1913</v>
      </c>
      <c r="C1025" s="93">
        <v>0</v>
      </c>
      <c r="D1025" s="93">
        <v>2771910.19</v>
      </c>
      <c r="E1025" s="93">
        <v>0</v>
      </c>
    </row>
    <row r="1026" spans="2:5">
      <c r="B1026" s="118" t="s">
        <v>456</v>
      </c>
      <c r="C1026" s="93">
        <v>14800024</v>
      </c>
      <c r="D1026" s="93">
        <v>80915384</v>
      </c>
      <c r="E1026" s="93">
        <v>61059124.899999999</v>
      </c>
    </row>
    <row r="1027" spans="2:5">
      <c r="B1027" s="119" t="s">
        <v>945</v>
      </c>
      <c r="C1027" s="93">
        <v>14800024</v>
      </c>
      <c r="D1027" s="93">
        <v>80915384</v>
      </c>
      <c r="E1027" s="93">
        <v>61059124.899999999</v>
      </c>
    </row>
    <row r="1028" spans="2:5">
      <c r="B1028" s="118" t="s">
        <v>457</v>
      </c>
      <c r="C1028" s="93">
        <v>7451498</v>
      </c>
      <c r="D1028" s="93">
        <v>1451498</v>
      </c>
      <c r="E1028" s="93">
        <v>0</v>
      </c>
    </row>
    <row r="1029" spans="2:5">
      <c r="B1029" s="119" t="s">
        <v>946</v>
      </c>
      <c r="C1029" s="93">
        <v>7451498</v>
      </c>
      <c r="D1029" s="93">
        <v>1451498</v>
      </c>
      <c r="E1029" s="93">
        <v>0</v>
      </c>
    </row>
    <row r="1030" spans="2:5">
      <c r="B1030" s="118" t="s">
        <v>1444</v>
      </c>
      <c r="C1030" s="93">
        <v>0</v>
      </c>
      <c r="D1030" s="93">
        <v>208300257</v>
      </c>
      <c r="E1030" s="93">
        <v>208252177.16</v>
      </c>
    </row>
    <row r="1031" spans="2:5">
      <c r="B1031" s="119" t="s">
        <v>1445</v>
      </c>
      <c r="C1031" s="93">
        <v>0</v>
      </c>
      <c r="D1031" s="93">
        <v>208300257</v>
      </c>
      <c r="E1031" s="93">
        <v>208252177.16</v>
      </c>
    </row>
    <row r="1032" spans="2:5">
      <c r="B1032" s="118" t="s">
        <v>3049</v>
      </c>
      <c r="C1032" s="93">
        <v>0</v>
      </c>
      <c r="D1032" s="93">
        <v>9256095.0099999998</v>
      </c>
      <c r="E1032" s="93">
        <v>2142271.21</v>
      </c>
    </row>
    <row r="1033" spans="2:5">
      <c r="B1033" s="119" t="s">
        <v>3050</v>
      </c>
      <c r="C1033" s="93">
        <v>0</v>
      </c>
      <c r="D1033" s="93">
        <v>9256095.0099999998</v>
      </c>
      <c r="E1033" s="93">
        <v>2142271.21</v>
      </c>
    </row>
    <row r="1034" spans="2:5">
      <c r="B1034" s="118" t="s">
        <v>3051</v>
      </c>
      <c r="C1034" s="93">
        <v>0</v>
      </c>
      <c r="D1034" s="93">
        <v>82888988.329999998</v>
      </c>
      <c r="E1034" s="93">
        <v>45880637.979999997</v>
      </c>
    </row>
    <row r="1035" spans="2:5">
      <c r="B1035" s="119" t="s">
        <v>3052</v>
      </c>
      <c r="C1035" s="93">
        <v>0</v>
      </c>
      <c r="D1035" s="93">
        <v>82888988.329999998</v>
      </c>
      <c r="E1035" s="93">
        <v>45880637.979999997</v>
      </c>
    </row>
    <row r="1036" spans="2:5">
      <c r="B1036" s="118" t="s">
        <v>458</v>
      </c>
      <c r="C1036" s="93">
        <v>3123819</v>
      </c>
      <c r="D1036" s="93">
        <v>1000000</v>
      </c>
      <c r="E1036" s="93">
        <v>0</v>
      </c>
    </row>
    <row r="1037" spans="2:5">
      <c r="B1037" s="119" t="s">
        <v>947</v>
      </c>
      <c r="C1037" s="93">
        <v>3123819</v>
      </c>
      <c r="D1037" s="93">
        <v>1000000</v>
      </c>
      <c r="E1037" s="93">
        <v>0</v>
      </c>
    </row>
    <row r="1038" spans="2:5">
      <c r="B1038" s="118" t="s">
        <v>1302</v>
      </c>
      <c r="C1038" s="93">
        <v>0</v>
      </c>
      <c r="D1038" s="93">
        <v>86143445.150000006</v>
      </c>
      <c r="E1038" s="93">
        <v>48113311.520000003</v>
      </c>
    </row>
    <row r="1039" spans="2:5">
      <c r="B1039" s="119" t="s">
        <v>1303</v>
      </c>
      <c r="C1039" s="93">
        <v>0</v>
      </c>
      <c r="D1039" s="93">
        <v>86143445.150000006</v>
      </c>
      <c r="E1039" s="93">
        <v>48113311.520000003</v>
      </c>
    </row>
    <row r="1040" spans="2:5">
      <c r="B1040" s="117" t="s">
        <v>289</v>
      </c>
      <c r="C1040" s="114">
        <v>0</v>
      </c>
      <c r="D1040" s="114">
        <v>37156393.359999999</v>
      </c>
      <c r="E1040" s="114">
        <v>31469146.539999999</v>
      </c>
    </row>
    <row r="1041" spans="2:5">
      <c r="B1041" s="118" t="s">
        <v>1628</v>
      </c>
      <c r="C1041" s="93">
        <v>0</v>
      </c>
      <c r="D1041" s="93">
        <v>37156393.359999999</v>
      </c>
      <c r="E1041" s="93">
        <v>31469146.539999999</v>
      </c>
    </row>
    <row r="1042" spans="2:5">
      <c r="B1042" s="119" t="s">
        <v>1629</v>
      </c>
      <c r="C1042" s="93">
        <v>0</v>
      </c>
      <c r="D1042" s="93">
        <v>37156393.359999999</v>
      </c>
      <c r="E1042" s="93">
        <v>31469146.539999999</v>
      </c>
    </row>
    <row r="1043" spans="2:5">
      <c r="B1043" s="59" t="s">
        <v>297</v>
      </c>
      <c r="C1043" s="93">
        <v>976293202</v>
      </c>
      <c r="D1043" s="93">
        <v>1998094961.26</v>
      </c>
      <c r="E1043" s="93">
        <v>1038528650</v>
      </c>
    </row>
    <row r="1044" spans="2:5">
      <c r="B1044" s="117" t="s">
        <v>287</v>
      </c>
      <c r="C1044" s="114">
        <v>976293202</v>
      </c>
      <c r="D1044" s="114">
        <v>1903094961.26</v>
      </c>
      <c r="E1044" s="114">
        <v>987721125.55999994</v>
      </c>
    </row>
    <row r="1045" spans="2:5">
      <c r="B1045" s="118" t="s">
        <v>1630</v>
      </c>
      <c r="C1045" s="93">
        <v>0</v>
      </c>
      <c r="D1045" s="93">
        <v>9235094.5199999996</v>
      </c>
      <c r="E1045" s="93">
        <v>3078364.12</v>
      </c>
    </row>
    <row r="1046" spans="2:5">
      <c r="B1046" s="119" t="s">
        <v>1631</v>
      </c>
      <c r="C1046" s="93">
        <v>0</v>
      </c>
      <c r="D1046" s="93">
        <v>9235094.5199999996</v>
      </c>
      <c r="E1046" s="93">
        <v>3078364.12</v>
      </c>
    </row>
    <row r="1047" spans="2:5">
      <c r="B1047" s="118" t="s">
        <v>1632</v>
      </c>
      <c r="C1047" s="93">
        <v>0</v>
      </c>
      <c r="D1047" s="93">
        <v>4918596.2300000004</v>
      </c>
      <c r="E1047" s="93">
        <v>1639531.36</v>
      </c>
    </row>
    <row r="1048" spans="2:5">
      <c r="B1048" s="119" t="s">
        <v>1633</v>
      </c>
      <c r="C1048" s="93">
        <v>0</v>
      </c>
      <c r="D1048" s="93">
        <v>4918596.2300000004</v>
      </c>
      <c r="E1048" s="93">
        <v>1639531.36</v>
      </c>
    </row>
    <row r="1049" spans="2:5">
      <c r="B1049" s="118" t="s">
        <v>1914</v>
      </c>
      <c r="C1049" s="93">
        <v>0</v>
      </c>
      <c r="D1049" s="93">
        <v>1682888.72</v>
      </c>
      <c r="E1049" s="93">
        <v>0</v>
      </c>
    </row>
    <row r="1050" spans="2:5">
      <c r="B1050" s="119" t="s">
        <v>1915</v>
      </c>
      <c r="C1050" s="93">
        <v>0</v>
      </c>
      <c r="D1050" s="93">
        <v>1682888.72</v>
      </c>
      <c r="E1050" s="93">
        <v>0</v>
      </c>
    </row>
    <row r="1051" spans="2:5">
      <c r="B1051" s="118" t="s">
        <v>1916</v>
      </c>
      <c r="C1051" s="93">
        <v>0</v>
      </c>
      <c r="D1051" s="93">
        <v>2931376.05</v>
      </c>
      <c r="E1051" s="93">
        <v>0</v>
      </c>
    </row>
    <row r="1052" spans="2:5">
      <c r="B1052" s="119" t="s">
        <v>1917</v>
      </c>
      <c r="C1052" s="93">
        <v>0</v>
      </c>
      <c r="D1052" s="93">
        <v>2931376.05</v>
      </c>
      <c r="E1052" s="93">
        <v>0</v>
      </c>
    </row>
    <row r="1053" spans="2:5">
      <c r="B1053" s="118" t="s">
        <v>1918</v>
      </c>
      <c r="C1053" s="93">
        <v>0</v>
      </c>
      <c r="D1053" s="93">
        <v>1192157.4099999999</v>
      </c>
      <c r="E1053" s="93">
        <v>0</v>
      </c>
    </row>
    <row r="1054" spans="2:5">
      <c r="B1054" s="119" t="s">
        <v>1919</v>
      </c>
      <c r="C1054" s="93">
        <v>0</v>
      </c>
      <c r="D1054" s="93">
        <v>1192157.4099999999</v>
      </c>
      <c r="E1054" s="93">
        <v>0</v>
      </c>
    </row>
    <row r="1055" spans="2:5">
      <c r="B1055" s="118" t="s">
        <v>1920</v>
      </c>
      <c r="C1055" s="93">
        <v>0</v>
      </c>
      <c r="D1055" s="93">
        <v>1682888.72</v>
      </c>
      <c r="E1055" s="93">
        <v>0</v>
      </c>
    </row>
    <row r="1056" spans="2:5">
      <c r="B1056" s="119" t="s">
        <v>1921</v>
      </c>
      <c r="C1056" s="93">
        <v>0</v>
      </c>
      <c r="D1056" s="93">
        <v>1682888.72</v>
      </c>
      <c r="E1056" s="93">
        <v>0</v>
      </c>
    </row>
    <row r="1057" spans="2:5">
      <c r="B1057" s="118" t="s">
        <v>1922</v>
      </c>
      <c r="C1057" s="93">
        <v>0</v>
      </c>
      <c r="D1057" s="93">
        <v>1682888.72</v>
      </c>
      <c r="E1057" s="93">
        <v>0</v>
      </c>
    </row>
    <row r="1058" spans="2:5">
      <c r="B1058" s="119" t="s">
        <v>1923</v>
      </c>
      <c r="C1058" s="93">
        <v>0</v>
      </c>
      <c r="D1058" s="93">
        <v>1682888.72</v>
      </c>
      <c r="E1058" s="93">
        <v>0</v>
      </c>
    </row>
    <row r="1059" spans="2:5">
      <c r="B1059" s="118" t="s">
        <v>1924</v>
      </c>
      <c r="C1059" s="93">
        <v>0</v>
      </c>
      <c r="D1059" s="93">
        <v>2802176.05</v>
      </c>
      <c r="E1059" s="93">
        <v>0</v>
      </c>
    </row>
    <row r="1060" spans="2:5">
      <c r="B1060" s="119" t="s">
        <v>1925</v>
      </c>
      <c r="C1060" s="93">
        <v>0</v>
      </c>
      <c r="D1060" s="93">
        <v>2802176.05</v>
      </c>
      <c r="E1060" s="93">
        <v>0</v>
      </c>
    </row>
    <row r="1061" spans="2:5">
      <c r="B1061" s="118" t="s">
        <v>459</v>
      </c>
      <c r="C1061" s="93">
        <v>43183012</v>
      </c>
      <c r="D1061" s="93">
        <v>22132888.719999999</v>
      </c>
      <c r="E1061" s="93">
        <v>16533164.68</v>
      </c>
    </row>
    <row r="1062" spans="2:5">
      <c r="B1062" s="119" t="s">
        <v>948</v>
      </c>
      <c r="C1062" s="93">
        <v>43183012</v>
      </c>
      <c r="D1062" s="93">
        <v>20450000</v>
      </c>
      <c r="E1062" s="93">
        <v>16533164.68</v>
      </c>
    </row>
    <row r="1063" spans="2:5">
      <c r="B1063" s="119" t="s">
        <v>1926</v>
      </c>
      <c r="C1063" s="93">
        <v>0</v>
      </c>
      <c r="D1063" s="93">
        <v>1682888.72</v>
      </c>
      <c r="E1063" s="93">
        <v>0</v>
      </c>
    </row>
    <row r="1064" spans="2:5">
      <c r="B1064" s="118" t="s">
        <v>1927</v>
      </c>
      <c r="C1064" s="93">
        <v>0</v>
      </c>
      <c r="D1064" s="93">
        <v>1192157.4099999999</v>
      </c>
      <c r="E1064" s="93">
        <v>0</v>
      </c>
    </row>
    <row r="1065" spans="2:5">
      <c r="B1065" s="119" t="s">
        <v>1928</v>
      </c>
      <c r="C1065" s="93">
        <v>0</v>
      </c>
      <c r="D1065" s="93">
        <v>1192157.4099999999</v>
      </c>
      <c r="E1065" s="93">
        <v>0</v>
      </c>
    </row>
    <row r="1066" spans="2:5">
      <c r="B1066" s="118" t="s">
        <v>1929</v>
      </c>
      <c r="C1066" s="93">
        <v>0</v>
      </c>
      <c r="D1066" s="93">
        <v>1235223.4099999999</v>
      </c>
      <c r="E1066" s="93">
        <v>0</v>
      </c>
    </row>
    <row r="1067" spans="2:5">
      <c r="B1067" s="119" t="s">
        <v>1930</v>
      </c>
      <c r="C1067" s="93">
        <v>0</v>
      </c>
      <c r="D1067" s="93">
        <v>1235223.4099999999</v>
      </c>
      <c r="E1067" s="93">
        <v>0</v>
      </c>
    </row>
    <row r="1068" spans="2:5">
      <c r="B1068" s="118" t="s">
        <v>1931</v>
      </c>
      <c r="C1068" s="93">
        <v>0</v>
      </c>
      <c r="D1068" s="93">
        <v>1682888.72</v>
      </c>
      <c r="E1068" s="93">
        <v>0</v>
      </c>
    </row>
    <row r="1069" spans="2:5">
      <c r="B1069" s="119" t="s">
        <v>1932</v>
      </c>
      <c r="C1069" s="93">
        <v>0</v>
      </c>
      <c r="D1069" s="93">
        <v>1682888.72</v>
      </c>
      <c r="E1069" s="93">
        <v>0</v>
      </c>
    </row>
    <row r="1070" spans="2:5">
      <c r="B1070" s="118" t="s">
        <v>460</v>
      </c>
      <c r="C1070" s="93">
        <v>40000000</v>
      </c>
      <c r="D1070" s="93">
        <v>542775820.72000003</v>
      </c>
      <c r="E1070" s="93">
        <v>69541081.629999995</v>
      </c>
    </row>
    <row r="1071" spans="2:5">
      <c r="B1071" s="119" t="s">
        <v>949</v>
      </c>
      <c r="C1071" s="93">
        <v>40000000</v>
      </c>
      <c r="D1071" s="93">
        <v>541092932</v>
      </c>
      <c r="E1071" s="93">
        <v>69541081.629999995</v>
      </c>
    </row>
    <row r="1072" spans="2:5">
      <c r="B1072" s="119" t="s">
        <v>1933</v>
      </c>
      <c r="C1072" s="93">
        <v>0</v>
      </c>
      <c r="D1072" s="93">
        <v>1682888.72</v>
      </c>
      <c r="E1072" s="93">
        <v>0</v>
      </c>
    </row>
    <row r="1073" spans="2:5">
      <c r="B1073" s="118" t="s">
        <v>461</v>
      </c>
      <c r="C1073" s="93">
        <v>47964708</v>
      </c>
      <c r="D1073" s="93">
        <v>148706478.55999997</v>
      </c>
      <c r="E1073" s="93">
        <v>81366505.159999996</v>
      </c>
    </row>
    <row r="1074" spans="2:5">
      <c r="B1074" s="119" t="s">
        <v>950</v>
      </c>
      <c r="C1074" s="93">
        <v>4231239</v>
      </c>
      <c r="D1074" s="93">
        <v>1231239</v>
      </c>
      <c r="E1074" s="93">
        <v>0</v>
      </c>
    </row>
    <row r="1075" spans="2:5">
      <c r="B1075" s="119" t="s">
        <v>951</v>
      </c>
      <c r="C1075" s="93">
        <v>43733469</v>
      </c>
      <c r="D1075" s="93">
        <v>146283082.14999998</v>
      </c>
      <c r="E1075" s="93">
        <v>81366505.159999996</v>
      </c>
    </row>
    <row r="1076" spans="2:5">
      <c r="B1076" s="119" t="s">
        <v>1934</v>
      </c>
      <c r="C1076" s="93">
        <v>0</v>
      </c>
      <c r="D1076" s="93">
        <v>1192157.4099999999</v>
      </c>
      <c r="E1076" s="93">
        <v>0</v>
      </c>
    </row>
    <row r="1077" spans="2:5">
      <c r="B1077" s="118" t="s">
        <v>2287</v>
      </c>
      <c r="C1077" s="93">
        <v>0</v>
      </c>
      <c r="D1077" s="93">
        <v>51254163.719999999</v>
      </c>
      <c r="E1077" s="93">
        <v>49571274.140000001</v>
      </c>
    </row>
    <row r="1078" spans="2:5">
      <c r="B1078" s="119" t="s">
        <v>2288</v>
      </c>
      <c r="C1078" s="93">
        <v>0</v>
      </c>
      <c r="D1078" s="93">
        <v>49571275</v>
      </c>
      <c r="E1078" s="93">
        <v>49571274.140000001</v>
      </c>
    </row>
    <row r="1079" spans="2:5">
      <c r="B1079" s="119" t="s">
        <v>1935</v>
      </c>
      <c r="C1079" s="93">
        <v>0</v>
      </c>
      <c r="D1079" s="93">
        <v>1682888.72</v>
      </c>
      <c r="E1079" s="93">
        <v>0</v>
      </c>
    </row>
    <row r="1080" spans="2:5">
      <c r="B1080" s="118" t="s">
        <v>1936</v>
      </c>
      <c r="C1080" s="93">
        <v>0</v>
      </c>
      <c r="D1080" s="93">
        <v>1682888.72</v>
      </c>
      <c r="E1080" s="93">
        <v>0</v>
      </c>
    </row>
    <row r="1081" spans="2:5">
      <c r="B1081" s="119" t="s">
        <v>1937</v>
      </c>
      <c r="C1081" s="93">
        <v>0</v>
      </c>
      <c r="D1081" s="93">
        <v>1682888.72</v>
      </c>
      <c r="E1081" s="93">
        <v>0</v>
      </c>
    </row>
    <row r="1082" spans="2:5">
      <c r="B1082" s="118" t="s">
        <v>1938</v>
      </c>
      <c r="C1082" s="93">
        <v>0</v>
      </c>
      <c r="D1082" s="93">
        <v>1192157.4099999999</v>
      </c>
      <c r="E1082" s="93">
        <v>0</v>
      </c>
    </row>
    <row r="1083" spans="2:5">
      <c r="B1083" s="119" t="s">
        <v>1939</v>
      </c>
      <c r="C1083" s="93">
        <v>0</v>
      </c>
      <c r="D1083" s="93">
        <v>1192157.4099999999</v>
      </c>
      <c r="E1083" s="93">
        <v>0</v>
      </c>
    </row>
    <row r="1084" spans="2:5">
      <c r="B1084" s="118" t="s">
        <v>1940</v>
      </c>
      <c r="C1084" s="93">
        <v>0</v>
      </c>
      <c r="D1084" s="93">
        <v>1192157.4099999999</v>
      </c>
      <c r="E1084" s="93">
        <v>0</v>
      </c>
    </row>
    <row r="1085" spans="2:5">
      <c r="B1085" s="119" t="s">
        <v>1941</v>
      </c>
      <c r="C1085" s="93">
        <v>0</v>
      </c>
      <c r="D1085" s="93">
        <v>1192157.4099999999</v>
      </c>
      <c r="E1085" s="93">
        <v>0</v>
      </c>
    </row>
    <row r="1086" spans="2:5">
      <c r="B1086" s="118" t="s">
        <v>1942</v>
      </c>
      <c r="C1086" s="93">
        <v>0</v>
      </c>
      <c r="D1086" s="93">
        <v>1192157.4099999999</v>
      </c>
      <c r="E1086" s="93">
        <v>0</v>
      </c>
    </row>
    <row r="1087" spans="2:5">
      <c r="B1087" s="119" t="s">
        <v>1943</v>
      </c>
      <c r="C1087" s="93">
        <v>0</v>
      </c>
      <c r="D1087" s="93">
        <v>1192157.4099999999</v>
      </c>
      <c r="E1087" s="93">
        <v>0</v>
      </c>
    </row>
    <row r="1088" spans="2:5">
      <c r="B1088" s="118" t="s">
        <v>1944</v>
      </c>
      <c r="C1088" s="93">
        <v>0</v>
      </c>
      <c r="D1088" s="93">
        <v>1682888.72</v>
      </c>
      <c r="E1088" s="93">
        <v>0</v>
      </c>
    </row>
    <row r="1089" spans="2:5">
      <c r="B1089" s="119" t="s">
        <v>1945</v>
      </c>
      <c r="C1089" s="93">
        <v>0</v>
      </c>
      <c r="D1089" s="93">
        <v>1682888.72</v>
      </c>
      <c r="E1089" s="93">
        <v>0</v>
      </c>
    </row>
    <row r="1090" spans="2:5">
      <c r="B1090" s="118" t="s">
        <v>1946</v>
      </c>
      <c r="C1090" s="93">
        <v>0</v>
      </c>
      <c r="D1090" s="93">
        <v>1192157.4099999999</v>
      </c>
      <c r="E1090" s="93">
        <v>0</v>
      </c>
    </row>
    <row r="1091" spans="2:5">
      <c r="B1091" s="119" t="s">
        <v>1947</v>
      </c>
      <c r="C1091" s="93">
        <v>0</v>
      </c>
      <c r="D1091" s="93">
        <v>1192157.4099999999</v>
      </c>
      <c r="E1091" s="93">
        <v>0</v>
      </c>
    </row>
    <row r="1092" spans="2:5">
      <c r="B1092" s="118" t="s">
        <v>462</v>
      </c>
      <c r="C1092" s="93">
        <v>29805991</v>
      </c>
      <c r="D1092" s="93">
        <v>153885722</v>
      </c>
      <c r="E1092" s="93">
        <v>99703534.489999995</v>
      </c>
    </row>
    <row r="1093" spans="2:5">
      <c r="B1093" s="119" t="s">
        <v>952</v>
      </c>
      <c r="C1093" s="93">
        <v>29805991</v>
      </c>
      <c r="D1093" s="93">
        <v>152202833.28</v>
      </c>
      <c r="E1093" s="93">
        <v>99703534.489999995</v>
      </c>
    </row>
    <row r="1094" spans="2:5">
      <c r="B1094" s="119" t="s">
        <v>1948</v>
      </c>
      <c r="C1094" s="93">
        <v>0</v>
      </c>
      <c r="D1094" s="93">
        <v>1682888.72</v>
      </c>
      <c r="E1094" s="93">
        <v>0</v>
      </c>
    </row>
    <row r="1095" spans="2:5">
      <c r="B1095" s="118" t="s">
        <v>1949</v>
      </c>
      <c r="C1095" s="93">
        <v>0</v>
      </c>
      <c r="D1095" s="93">
        <v>1192157.4099999999</v>
      </c>
      <c r="E1095" s="93">
        <v>0</v>
      </c>
    </row>
    <row r="1096" spans="2:5">
      <c r="B1096" s="119" t="s">
        <v>1950</v>
      </c>
      <c r="C1096" s="93">
        <v>0</v>
      </c>
      <c r="D1096" s="93">
        <v>1192157.4099999999</v>
      </c>
      <c r="E1096" s="93">
        <v>0</v>
      </c>
    </row>
    <row r="1097" spans="2:5">
      <c r="B1097" s="118" t="s">
        <v>1951</v>
      </c>
      <c r="C1097" s="93">
        <v>0</v>
      </c>
      <c r="D1097" s="93">
        <v>1192157.4099999999</v>
      </c>
      <c r="E1097" s="93">
        <v>0</v>
      </c>
    </row>
    <row r="1098" spans="2:5">
      <c r="B1098" s="119" t="s">
        <v>1952</v>
      </c>
      <c r="C1098" s="93">
        <v>0</v>
      </c>
      <c r="D1098" s="93">
        <v>1192157.4099999999</v>
      </c>
      <c r="E1098" s="93">
        <v>0</v>
      </c>
    </row>
    <row r="1099" spans="2:5">
      <c r="B1099" s="118" t="s">
        <v>1953</v>
      </c>
      <c r="C1099" s="93">
        <v>0</v>
      </c>
      <c r="D1099" s="93">
        <v>1682888.72</v>
      </c>
      <c r="E1099" s="93">
        <v>0</v>
      </c>
    </row>
    <row r="1100" spans="2:5">
      <c r="B1100" s="119" t="s">
        <v>1954</v>
      </c>
      <c r="C1100" s="93">
        <v>0</v>
      </c>
      <c r="D1100" s="93">
        <v>1682888.72</v>
      </c>
      <c r="E1100" s="93">
        <v>0</v>
      </c>
    </row>
    <row r="1101" spans="2:5">
      <c r="B1101" s="118" t="s">
        <v>1955</v>
      </c>
      <c r="C1101" s="93">
        <v>0</v>
      </c>
      <c r="D1101" s="93">
        <v>2802176.05</v>
      </c>
      <c r="E1101" s="93">
        <v>0</v>
      </c>
    </row>
    <row r="1102" spans="2:5">
      <c r="B1102" s="119" t="s">
        <v>1956</v>
      </c>
      <c r="C1102" s="93">
        <v>0</v>
      </c>
      <c r="D1102" s="93">
        <v>2802176.05</v>
      </c>
      <c r="E1102" s="93">
        <v>0</v>
      </c>
    </row>
    <row r="1103" spans="2:5">
      <c r="B1103" s="118" t="s">
        <v>1957</v>
      </c>
      <c r="C1103" s="93">
        <v>0</v>
      </c>
      <c r="D1103" s="93">
        <v>1682888.72</v>
      </c>
      <c r="E1103" s="93">
        <v>0</v>
      </c>
    </row>
    <row r="1104" spans="2:5">
      <c r="B1104" s="119" t="s">
        <v>1958</v>
      </c>
      <c r="C1104" s="93">
        <v>0</v>
      </c>
      <c r="D1104" s="93">
        <v>1682888.72</v>
      </c>
      <c r="E1104" s="93">
        <v>0</v>
      </c>
    </row>
    <row r="1105" spans="2:5">
      <c r="B1105" s="118" t="s">
        <v>1959</v>
      </c>
      <c r="C1105" s="93">
        <v>0</v>
      </c>
      <c r="D1105" s="93">
        <v>1682888.72</v>
      </c>
      <c r="E1105" s="93">
        <v>0</v>
      </c>
    </row>
    <row r="1106" spans="2:5">
      <c r="B1106" s="119" t="s">
        <v>1960</v>
      </c>
      <c r="C1106" s="93">
        <v>0</v>
      </c>
      <c r="D1106" s="93">
        <v>1682888.72</v>
      </c>
      <c r="E1106" s="93">
        <v>0</v>
      </c>
    </row>
    <row r="1107" spans="2:5">
      <c r="B1107" s="118" t="s">
        <v>1961</v>
      </c>
      <c r="C1107" s="93">
        <v>0</v>
      </c>
      <c r="D1107" s="93">
        <v>1192157.4099999999</v>
      </c>
      <c r="E1107" s="93">
        <v>0</v>
      </c>
    </row>
    <row r="1108" spans="2:5">
      <c r="B1108" s="119" t="s">
        <v>1962</v>
      </c>
      <c r="C1108" s="93">
        <v>0</v>
      </c>
      <c r="D1108" s="93">
        <v>1192157.4099999999</v>
      </c>
      <c r="E1108" s="93">
        <v>0</v>
      </c>
    </row>
    <row r="1109" spans="2:5">
      <c r="B1109" s="118" t="s">
        <v>1963</v>
      </c>
      <c r="C1109" s="93">
        <v>0</v>
      </c>
      <c r="D1109" s="93">
        <v>1682888.72</v>
      </c>
      <c r="E1109" s="93">
        <v>0</v>
      </c>
    </row>
    <row r="1110" spans="2:5">
      <c r="B1110" s="119" t="s">
        <v>1964</v>
      </c>
      <c r="C1110" s="93">
        <v>0</v>
      </c>
      <c r="D1110" s="93">
        <v>1682888.72</v>
      </c>
      <c r="E1110" s="93">
        <v>0</v>
      </c>
    </row>
    <row r="1111" spans="2:5">
      <c r="B1111" s="118" t="s">
        <v>1965</v>
      </c>
      <c r="C1111" s="93">
        <v>0</v>
      </c>
      <c r="D1111" s="93">
        <v>1192157.4099999999</v>
      </c>
      <c r="E1111" s="93">
        <v>0</v>
      </c>
    </row>
    <row r="1112" spans="2:5">
      <c r="B1112" s="119" t="s">
        <v>1966</v>
      </c>
      <c r="C1112" s="93">
        <v>0</v>
      </c>
      <c r="D1112" s="93">
        <v>1192157.4099999999</v>
      </c>
      <c r="E1112" s="93">
        <v>0</v>
      </c>
    </row>
    <row r="1113" spans="2:5">
      <c r="B1113" s="118" t="s">
        <v>3053</v>
      </c>
      <c r="C1113" s="93">
        <v>0</v>
      </c>
      <c r="D1113" s="93">
        <v>3404153.63</v>
      </c>
      <c r="E1113" s="93">
        <v>0</v>
      </c>
    </row>
    <row r="1114" spans="2:5">
      <c r="B1114" s="119" t="s">
        <v>3054</v>
      </c>
      <c r="C1114" s="93">
        <v>0</v>
      </c>
      <c r="D1114" s="93">
        <v>3404153.63</v>
      </c>
      <c r="E1114" s="93">
        <v>0</v>
      </c>
    </row>
    <row r="1115" spans="2:5">
      <c r="B1115" s="118" t="s">
        <v>463</v>
      </c>
      <c r="C1115" s="93">
        <v>6453123</v>
      </c>
      <c r="D1115" s="93">
        <v>6453123</v>
      </c>
      <c r="E1115" s="93">
        <v>3670105.2199999997</v>
      </c>
    </row>
    <row r="1116" spans="2:5">
      <c r="B1116" s="119" t="s">
        <v>953</v>
      </c>
      <c r="C1116" s="93">
        <v>6453123</v>
      </c>
      <c r="D1116" s="93">
        <v>6453123</v>
      </c>
      <c r="E1116" s="93">
        <v>3670105.2199999997</v>
      </c>
    </row>
    <row r="1117" spans="2:5">
      <c r="B1117" s="118" t="s">
        <v>464</v>
      </c>
      <c r="C1117" s="93">
        <v>6247638</v>
      </c>
      <c r="D1117" s="93">
        <v>42711000</v>
      </c>
      <c r="E1117" s="93">
        <v>40709040.789999999</v>
      </c>
    </row>
    <row r="1118" spans="2:5">
      <c r="B1118" s="119" t="s">
        <v>954</v>
      </c>
      <c r="C1118" s="93">
        <v>6247638</v>
      </c>
      <c r="D1118" s="93">
        <v>42711000</v>
      </c>
      <c r="E1118" s="93">
        <v>40709040.789999999</v>
      </c>
    </row>
    <row r="1119" spans="2:5">
      <c r="B1119" s="118" t="s">
        <v>465</v>
      </c>
      <c r="C1119" s="93">
        <v>5114956</v>
      </c>
      <c r="D1119" s="93">
        <v>3065160</v>
      </c>
      <c r="E1119" s="93">
        <v>2665820</v>
      </c>
    </row>
    <row r="1120" spans="2:5">
      <c r="B1120" s="119" t="s">
        <v>955</v>
      </c>
      <c r="C1120" s="93">
        <v>5114956</v>
      </c>
      <c r="D1120" s="93">
        <v>3065160</v>
      </c>
      <c r="E1120" s="93">
        <v>2665820</v>
      </c>
    </row>
    <row r="1121" spans="2:5">
      <c r="B1121" s="118" t="s">
        <v>466</v>
      </c>
      <c r="C1121" s="93">
        <v>37000061</v>
      </c>
      <c r="D1121" s="93">
        <v>76053257.75</v>
      </c>
      <c r="E1121" s="93">
        <v>35015889.890000001</v>
      </c>
    </row>
    <row r="1122" spans="2:5">
      <c r="B1122" s="119" t="s">
        <v>956</v>
      </c>
      <c r="C1122" s="93">
        <v>37000061</v>
      </c>
      <c r="D1122" s="93">
        <v>76053257.75</v>
      </c>
      <c r="E1122" s="93">
        <v>35015889.890000001</v>
      </c>
    </row>
    <row r="1123" spans="2:5">
      <c r="B1123" s="118" t="s">
        <v>3055</v>
      </c>
      <c r="C1123" s="93">
        <v>0</v>
      </c>
      <c r="D1123" s="93">
        <v>120345402.26000001</v>
      </c>
      <c r="E1123" s="93">
        <v>21510407.460000001</v>
      </c>
    </row>
    <row r="1124" spans="2:5">
      <c r="B1124" s="119" t="s">
        <v>3056</v>
      </c>
      <c r="C1124" s="93">
        <v>0</v>
      </c>
      <c r="D1124" s="93">
        <v>120345402.26000001</v>
      </c>
      <c r="E1124" s="93">
        <v>21510407.460000001</v>
      </c>
    </row>
    <row r="1125" spans="2:5">
      <c r="B1125" s="118" t="s">
        <v>3057</v>
      </c>
      <c r="C1125" s="93">
        <v>0</v>
      </c>
      <c r="D1125" s="93">
        <v>142638008.81</v>
      </c>
      <c r="E1125" s="93">
        <v>93310701.75</v>
      </c>
    </row>
    <row r="1126" spans="2:5">
      <c r="B1126" s="119" t="s">
        <v>3058</v>
      </c>
      <c r="C1126" s="93">
        <v>0</v>
      </c>
      <c r="D1126" s="93">
        <v>142638008.81</v>
      </c>
      <c r="E1126" s="93">
        <v>93310701.75</v>
      </c>
    </row>
    <row r="1127" spans="2:5">
      <c r="B1127" s="118" t="s">
        <v>467</v>
      </c>
      <c r="C1127" s="93">
        <v>405227030</v>
      </c>
      <c r="D1127" s="93">
        <v>0</v>
      </c>
      <c r="E1127" s="93">
        <v>0</v>
      </c>
    </row>
    <row r="1128" spans="2:5">
      <c r="B1128" s="119" t="s">
        <v>957</v>
      </c>
      <c r="C1128" s="93">
        <v>405227030</v>
      </c>
      <c r="D1128" s="93">
        <v>0</v>
      </c>
      <c r="E1128" s="93">
        <v>0</v>
      </c>
    </row>
    <row r="1129" spans="2:5">
      <c r="B1129" s="118" t="s">
        <v>468</v>
      </c>
      <c r="C1129" s="93">
        <v>19870660</v>
      </c>
      <c r="D1129" s="93">
        <v>38562497.670000002</v>
      </c>
      <c r="E1129" s="93">
        <v>21518287.16</v>
      </c>
    </row>
    <row r="1130" spans="2:5">
      <c r="B1130" s="119" t="s">
        <v>958</v>
      </c>
      <c r="C1130" s="93">
        <v>19870660</v>
      </c>
      <c r="D1130" s="93">
        <v>38562497.670000002</v>
      </c>
      <c r="E1130" s="93">
        <v>21518287.16</v>
      </c>
    </row>
    <row r="1131" spans="2:5">
      <c r="B1131" s="118" t="s">
        <v>469</v>
      </c>
      <c r="C1131" s="93">
        <v>255937916</v>
      </c>
      <c r="D1131" s="93">
        <v>336981534.36000001</v>
      </c>
      <c r="E1131" s="93">
        <v>336778723.42000002</v>
      </c>
    </row>
    <row r="1132" spans="2:5">
      <c r="B1132" s="119" t="s">
        <v>959</v>
      </c>
      <c r="C1132" s="93">
        <v>255937916</v>
      </c>
      <c r="D1132" s="93">
        <v>336981534.36000001</v>
      </c>
      <c r="E1132" s="93">
        <v>336778723.42000002</v>
      </c>
    </row>
    <row r="1133" spans="2:5">
      <c r="B1133" s="118" t="s">
        <v>470</v>
      </c>
      <c r="C1133" s="93">
        <v>749089</v>
      </c>
      <c r="D1133" s="93">
        <v>749089</v>
      </c>
      <c r="E1133" s="93">
        <v>0</v>
      </c>
    </row>
    <row r="1134" spans="2:5">
      <c r="B1134" s="119" t="s">
        <v>960</v>
      </c>
      <c r="C1134" s="93">
        <v>749089</v>
      </c>
      <c r="D1134" s="93">
        <v>749089</v>
      </c>
      <c r="E1134" s="93">
        <v>0</v>
      </c>
    </row>
    <row r="1135" spans="2:5">
      <c r="B1135" s="118" t="s">
        <v>471</v>
      </c>
      <c r="C1135" s="93">
        <v>1739769</v>
      </c>
      <c r="D1135" s="93">
        <v>123820</v>
      </c>
      <c r="E1135" s="93">
        <v>0</v>
      </c>
    </row>
    <row r="1136" spans="2:5">
      <c r="B1136" s="119" t="s">
        <v>961</v>
      </c>
      <c r="C1136" s="93">
        <v>1739769</v>
      </c>
      <c r="D1136" s="93">
        <v>123820</v>
      </c>
      <c r="E1136" s="93">
        <v>0</v>
      </c>
    </row>
    <row r="1137" spans="2:5">
      <c r="B1137" s="118" t="s">
        <v>472</v>
      </c>
      <c r="C1137" s="93">
        <v>76999249</v>
      </c>
      <c r="D1137" s="93">
        <v>129755691</v>
      </c>
      <c r="E1137" s="93">
        <v>111108694.28999999</v>
      </c>
    </row>
    <row r="1138" spans="2:5">
      <c r="B1138" s="119" t="s">
        <v>962</v>
      </c>
      <c r="C1138" s="93">
        <v>76999249</v>
      </c>
      <c r="D1138" s="93">
        <v>129755691</v>
      </c>
      <c r="E1138" s="93">
        <v>111108694.28999999</v>
      </c>
    </row>
    <row r="1139" spans="2:5">
      <c r="B1139" s="118" t="s">
        <v>3130</v>
      </c>
      <c r="C1139" s="93">
        <v>0</v>
      </c>
      <c r="D1139" s="93">
        <v>30822046.449999999</v>
      </c>
      <c r="E1139" s="93">
        <v>0</v>
      </c>
    </row>
    <row r="1140" spans="2:5">
      <c r="B1140" s="119" t="s">
        <v>3131</v>
      </c>
      <c r="C1140" s="93">
        <v>0</v>
      </c>
      <c r="D1140" s="93">
        <v>30822046.449999999</v>
      </c>
      <c r="E1140" s="93">
        <v>0</v>
      </c>
    </row>
    <row r="1141" spans="2:5">
      <c r="B1141" s="117" t="s">
        <v>289</v>
      </c>
      <c r="C1141" s="114">
        <v>0</v>
      </c>
      <c r="D1141" s="114">
        <v>80000000</v>
      </c>
      <c r="E1141" s="114">
        <v>50198967.079999998</v>
      </c>
    </row>
    <row r="1142" spans="2:5">
      <c r="B1142" s="118" t="s">
        <v>3055</v>
      </c>
      <c r="C1142" s="93">
        <v>0</v>
      </c>
      <c r="D1142" s="93">
        <v>80000000</v>
      </c>
      <c r="E1142" s="93">
        <v>50198967.079999998</v>
      </c>
    </row>
    <row r="1143" spans="2:5">
      <c r="B1143" s="119" t="s">
        <v>3059</v>
      </c>
      <c r="C1143" s="93">
        <v>0</v>
      </c>
      <c r="D1143" s="93">
        <v>80000000</v>
      </c>
      <c r="E1143" s="93">
        <v>50198967.079999998</v>
      </c>
    </row>
    <row r="1144" spans="2:5">
      <c r="B1144" s="117" t="s">
        <v>304</v>
      </c>
      <c r="C1144" s="114">
        <v>0</v>
      </c>
      <c r="D1144" s="114">
        <v>15000000</v>
      </c>
      <c r="E1144" s="114">
        <v>608557.36</v>
      </c>
    </row>
    <row r="1145" spans="2:5">
      <c r="B1145" s="118" t="s">
        <v>1446</v>
      </c>
      <c r="C1145" s="93">
        <v>0</v>
      </c>
      <c r="D1145" s="93">
        <v>15000000</v>
      </c>
      <c r="E1145" s="93">
        <v>608557.36</v>
      </c>
    </row>
    <row r="1146" spans="2:5">
      <c r="B1146" s="119" t="s">
        <v>1447</v>
      </c>
      <c r="C1146" s="93">
        <v>0</v>
      </c>
      <c r="D1146" s="93">
        <v>15000000</v>
      </c>
      <c r="E1146" s="93">
        <v>608557.36</v>
      </c>
    </row>
    <row r="1147" spans="2:5">
      <c r="B1147" s="59" t="s">
        <v>473</v>
      </c>
      <c r="C1147" s="93">
        <v>989650540</v>
      </c>
      <c r="D1147" s="93">
        <v>1240993316.0899997</v>
      </c>
      <c r="E1147" s="93">
        <v>849420013.93000007</v>
      </c>
    </row>
    <row r="1148" spans="2:5">
      <c r="B1148" s="117" t="s">
        <v>287</v>
      </c>
      <c r="C1148" s="114">
        <v>989650540</v>
      </c>
      <c r="D1148" s="114">
        <v>1201594550.6799996</v>
      </c>
      <c r="E1148" s="114">
        <v>828720366.92000008</v>
      </c>
    </row>
    <row r="1149" spans="2:5">
      <c r="B1149" s="118" t="s">
        <v>474</v>
      </c>
      <c r="C1149" s="93">
        <v>221707859</v>
      </c>
      <c r="D1149" s="93">
        <v>44833010.659999989</v>
      </c>
      <c r="E1149" s="93">
        <v>0</v>
      </c>
    </row>
    <row r="1150" spans="2:5">
      <c r="B1150" s="119" t="s">
        <v>963</v>
      </c>
      <c r="C1150" s="93">
        <v>221707859</v>
      </c>
      <c r="D1150" s="93">
        <v>44833010.659999989</v>
      </c>
      <c r="E1150" s="93">
        <v>0</v>
      </c>
    </row>
    <row r="1151" spans="2:5">
      <c r="B1151" s="118" t="s">
        <v>475</v>
      </c>
      <c r="C1151" s="93">
        <v>6867669</v>
      </c>
      <c r="D1151" s="93">
        <v>16262169</v>
      </c>
      <c r="E1151" s="93">
        <v>0</v>
      </c>
    </row>
    <row r="1152" spans="2:5">
      <c r="B1152" s="119" t="s">
        <v>964</v>
      </c>
      <c r="C1152" s="93">
        <v>6867669</v>
      </c>
      <c r="D1152" s="93">
        <v>16262169</v>
      </c>
      <c r="E1152" s="93">
        <v>0</v>
      </c>
    </row>
    <row r="1153" spans="2:5">
      <c r="B1153" s="118" t="s">
        <v>476</v>
      </c>
      <c r="C1153" s="93">
        <v>715000000</v>
      </c>
      <c r="D1153" s="93">
        <v>200000000</v>
      </c>
      <c r="E1153" s="93">
        <v>167238164</v>
      </c>
    </row>
    <row r="1154" spans="2:5">
      <c r="B1154" s="119" t="s">
        <v>965</v>
      </c>
      <c r="C1154" s="93">
        <v>715000000</v>
      </c>
      <c r="D1154" s="93">
        <v>200000000</v>
      </c>
      <c r="E1154" s="93">
        <v>167238164</v>
      </c>
    </row>
    <row r="1155" spans="2:5">
      <c r="B1155" s="118" t="s">
        <v>1634</v>
      </c>
      <c r="C1155" s="93">
        <v>0</v>
      </c>
      <c r="D1155" s="93">
        <v>8257758.3499999996</v>
      </c>
      <c r="E1155" s="93">
        <v>1651551.38</v>
      </c>
    </row>
    <row r="1156" spans="2:5">
      <c r="B1156" s="119" t="s">
        <v>1635</v>
      </c>
      <c r="C1156" s="93">
        <v>0</v>
      </c>
      <c r="D1156" s="93">
        <v>8257758.3499999996</v>
      </c>
      <c r="E1156" s="93">
        <v>1651551.38</v>
      </c>
    </row>
    <row r="1157" spans="2:5">
      <c r="B1157" s="118" t="s">
        <v>1636</v>
      </c>
      <c r="C1157" s="93">
        <v>0</v>
      </c>
      <c r="D1157" s="93">
        <v>18096144.34</v>
      </c>
      <c r="E1157" s="93">
        <v>12856801.67</v>
      </c>
    </row>
    <row r="1158" spans="2:5">
      <c r="B1158" s="119" t="s">
        <v>1637</v>
      </c>
      <c r="C1158" s="93">
        <v>0</v>
      </c>
      <c r="D1158" s="93">
        <v>3471670.09</v>
      </c>
      <c r="E1158" s="93">
        <v>1157222.27</v>
      </c>
    </row>
    <row r="1159" spans="2:5">
      <c r="B1159" s="119" t="s">
        <v>3060</v>
      </c>
      <c r="C1159" s="93">
        <v>0</v>
      </c>
      <c r="D1159" s="93">
        <v>14624474.25</v>
      </c>
      <c r="E1159" s="93">
        <v>11699579.4</v>
      </c>
    </row>
    <row r="1160" spans="2:5">
      <c r="B1160" s="118" t="s">
        <v>1638</v>
      </c>
      <c r="C1160" s="93">
        <v>0</v>
      </c>
      <c r="D1160" s="93">
        <v>3471670.09</v>
      </c>
      <c r="E1160" s="93">
        <v>0</v>
      </c>
    </row>
    <row r="1161" spans="2:5">
      <c r="B1161" s="119" t="s">
        <v>1639</v>
      </c>
      <c r="C1161" s="93">
        <v>0</v>
      </c>
      <c r="D1161" s="93">
        <v>3471670.09</v>
      </c>
      <c r="E1161" s="93">
        <v>0</v>
      </c>
    </row>
    <row r="1162" spans="2:5">
      <c r="B1162" s="118" t="s">
        <v>1640</v>
      </c>
      <c r="C1162" s="93">
        <v>0</v>
      </c>
      <c r="D1162" s="93">
        <v>3471670.09</v>
      </c>
      <c r="E1162" s="93">
        <v>0</v>
      </c>
    </row>
    <row r="1163" spans="2:5">
      <c r="B1163" s="119" t="s">
        <v>1641</v>
      </c>
      <c r="C1163" s="93">
        <v>0</v>
      </c>
      <c r="D1163" s="93">
        <v>3471670.09</v>
      </c>
      <c r="E1163" s="93">
        <v>0</v>
      </c>
    </row>
    <row r="1164" spans="2:5">
      <c r="B1164" s="118" t="s">
        <v>1642</v>
      </c>
      <c r="C1164" s="93">
        <v>0</v>
      </c>
      <c r="D1164" s="93">
        <v>8337136.5600000005</v>
      </c>
      <c r="E1164" s="93">
        <v>0</v>
      </c>
    </row>
    <row r="1165" spans="2:5">
      <c r="B1165" s="119" t="s">
        <v>1643</v>
      </c>
      <c r="C1165" s="93">
        <v>0</v>
      </c>
      <c r="D1165" s="93">
        <v>8337136.5600000005</v>
      </c>
      <c r="E1165" s="93">
        <v>0</v>
      </c>
    </row>
    <row r="1166" spans="2:5">
      <c r="B1166" s="118" t="s">
        <v>1644</v>
      </c>
      <c r="C1166" s="93">
        <v>0</v>
      </c>
      <c r="D1166" s="93">
        <v>3471670.09</v>
      </c>
      <c r="E1166" s="93">
        <v>0</v>
      </c>
    </row>
    <row r="1167" spans="2:5">
      <c r="B1167" s="119" t="s">
        <v>1645</v>
      </c>
      <c r="C1167" s="93">
        <v>0</v>
      </c>
      <c r="D1167" s="93">
        <v>3471670.09</v>
      </c>
      <c r="E1167" s="93">
        <v>0</v>
      </c>
    </row>
    <row r="1168" spans="2:5">
      <c r="B1168" s="118" t="s">
        <v>477</v>
      </c>
      <c r="C1168" s="93">
        <v>11487076</v>
      </c>
      <c r="D1168" s="93">
        <v>11711904.239999998</v>
      </c>
      <c r="E1168" s="93">
        <v>6049211.29</v>
      </c>
    </row>
    <row r="1169" spans="2:5">
      <c r="B1169" s="119" t="s">
        <v>966</v>
      </c>
      <c r="C1169" s="93">
        <v>2115619</v>
      </c>
      <c r="D1169" s="93">
        <v>715619</v>
      </c>
      <c r="E1169" s="93">
        <v>0</v>
      </c>
    </row>
    <row r="1170" spans="2:5">
      <c r="B1170" s="119" t="s">
        <v>967</v>
      </c>
      <c r="C1170" s="93">
        <v>9371457</v>
      </c>
      <c r="D1170" s="93">
        <v>5868531.8899999997</v>
      </c>
      <c r="E1170" s="93">
        <v>4397659.91</v>
      </c>
    </row>
    <row r="1171" spans="2:5">
      <c r="B1171" s="119" t="s">
        <v>1646</v>
      </c>
      <c r="C1171" s="93">
        <v>0</v>
      </c>
      <c r="D1171" s="93">
        <v>5127753.3499999996</v>
      </c>
      <c r="E1171" s="93">
        <v>1651551.38</v>
      </c>
    </row>
    <row r="1172" spans="2:5">
      <c r="B1172" s="118" t="s">
        <v>1647</v>
      </c>
      <c r="C1172" s="93">
        <v>0</v>
      </c>
      <c r="D1172" s="93">
        <v>5786113.0899999999</v>
      </c>
      <c r="E1172" s="93">
        <v>1157222.27</v>
      </c>
    </row>
    <row r="1173" spans="2:5">
      <c r="B1173" s="119" t="s">
        <v>1648</v>
      </c>
      <c r="C1173" s="93">
        <v>0</v>
      </c>
      <c r="D1173" s="93">
        <v>5786113.0899999999</v>
      </c>
      <c r="E1173" s="93">
        <v>1157222.27</v>
      </c>
    </row>
    <row r="1174" spans="2:5">
      <c r="B1174" s="118" t="s">
        <v>478</v>
      </c>
      <c r="C1174" s="93">
        <v>2466670</v>
      </c>
      <c r="D1174" s="93">
        <v>1000</v>
      </c>
      <c r="E1174" s="93">
        <v>0</v>
      </c>
    </row>
    <row r="1175" spans="2:5">
      <c r="B1175" s="119" t="s">
        <v>968</v>
      </c>
      <c r="C1175" s="93">
        <v>2466670</v>
      </c>
      <c r="D1175" s="93">
        <v>1000</v>
      </c>
      <c r="E1175" s="93">
        <v>0</v>
      </c>
    </row>
    <row r="1176" spans="2:5">
      <c r="B1176" s="118" t="s">
        <v>479</v>
      </c>
      <c r="C1176" s="93">
        <v>4967665</v>
      </c>
      <c r="D1176" s="93">
        <v>7882665</v>
      </c>
      <c r="E1176" s="93">
        <v>5531186.1600000001</v>
      </c>
    </row>
    <row r="1177" spans="2:5">
      <c r="B1177" s="119" t="s">
        <v>969</v>
      </c>
      <c r="C1177" s="93">
        <v>4967665</v>
      </c>
      <c r="D1177" s="93">
        <v>7882665</v>
      </c>
      <c r="E1177" s="93">
        <v>5531186.1600000001</v>
      </c>
    </row>
    <row r="1178" spans="2:5">
      <c r="B1178" s="118" t="s">
        <v>1351</v>
      </c>
      <c r="C1178" s="93">
        <v>0</v>
      </c>
      <c r="D1178" s="93">
        <v>95143363</v>
      </c>
      <c r="E1178" s="93">
        <v>90596766</v>
      </c>
    </row>
    <row r="1179" spans="2:5">
      <c r="B1179" s="119" t="s">
        <v>1352</v>
      </c>
      <c r="C1179" s="93">
        <v>0</v>
      </c>
      <c r="D1179" s="93">
        <v>95143363</v>
      </c>
      <c r="E1179" s="93">
        <v>90596766</v>
      </c>
    </row>
    <row r="1180" spans="2:5">
      <c r="B1180" s="118" t="s">
        <v>1353</v>
      </c>
      <c r="C1180" s="93">
        <v>0</v>
      </c>
      <c r="D1180" s="93">
        <v>80106027</v>
      </c>
      <c r="E1180" s="93">
        <v>76044103</v>
      </c>
    </row>
    <row r="1181" spans="2:5">
      <c r="B1181" s="119" t="s">
        <v>1354</v>
      </c>
      <c r="C1181" s="93">
        <v>0</v>
      </c>
      <c r="D1181" s="93">
        <v>80106027</v>
      </c>
      <c r="E1181" s="93">
        <v>76044103</v>
      </c>
    </row>
    <row r="1182" spans="2:5">
      <c r="B1182" s="118" t="s">
        <v>1355</v>
      </c>
      <c r="C1182" s="93">
        <v>0</v>
      </c>
      <c r="D1182" s="93">
        <v>14386611</v>
      </c>
      <c r="E1182" s="93">
        <v>13699110</v>
      </c>
    </row>
    <row r="1183" spans="2:5">
      <c r="B1183" s="119" t="s">
        <v>1356</v>
      </c>
      <c r="C1183" s="93">
        <v>0</v>
      </c>
      <c r="D1183" s="93">
        <v>14386611</v>
      </c>
      <c r="E1183" s="93">
        <v>13699110</v>
      </c>
    </row>
    <row r="1184" spans="2:5">
      <c r="B1184" s="118" t="s">
        <v>1357</v>
      </c>
      <c r="C1184" s="93">
        <v>0</v>
      </c>
      <c r="D1184" s="93">
        <v>14748376.359999999</v>
      </c>
      <c r="E1184" s="93">
        <v>12471844.24</v>
      </c>
    </row>
    <row r="1185" spans="2:5">
      <c r="B1185" s="119" t="s">
        <v>1358</v>
      </c>
      <c r="C1185" s="93">
        <v>0</v>
      </c>
      <c r="D1185" s="93">
        <v>14748376.359999999</v>
      </c>
      <c r="E1185" s="93">
        <v>12471844.24</v>
      </c>
    </row>
    <row r="1186" spans="2:5">
      <c r="B1186" s="118" t="s">
        <v>1359</v>
      </c>
      <c r="C1186" s="93">
        <v>0</v>
      </c>
      <c r="D1186" s="93">
        <v>9701951</v>
      </c>
      <c r="E1186" s="93">
        <v>9701820.25</v>
      </c>
    </row>
    <row r="1187" spans="2:5">
      <c r="B1187" s="119" t="s">
        <v>1360</v>
      </c>
      <c r="C1187" s="93">
        <v>0</v>
      </c>
      <c r="D1187" s="93">
        <v>9701951</v>
      </c>
      <c r="E1187" s="93">
        <v>9701820.25</v>
      </c>
    </row>
    <row r="1188" spans="2:5">
      <c r="B1188" s="118" t="s">
        <v>1361</v>
      </c>
      <c r="C1188" s="93">
        <v>0</v>
      </c>
      <c r="D1188" s="93">
        <v>2166233.6</v>
      </c>
      <c r="E1188" s="93">
        <v>2062623</v>
      </c>
    </row>
    <row r="1189" spans="2:5">
      <c r="B1189" s="119" t="s">
        <v>1362</v>
      </c>
      <c r="C1189" s="93">
        <v>0</v>
      </c>
      <c r="D1189" s="93">
        <v>2166233.6</v>
      </c>
      <c r="E1189" s="93">
        <v>2062623</v>
      </c>
    </row>
    <row r="1190" spans="2:5">
      <c r="B1190" s="118" t="s">
        <v>1363</v>
      </c>
      <c r="C1190" s="93">
        <v>0</v>
      </c>
      <c r="D1190" s="93">
        <v>7614630</v>
      </c>
      <c r="E1190" s="93">
        <v>7614628.2000000002</v>
      </c>
    </row>
    <row r="1191" spans="2:5">
      <c r="B1191" s="119" t="s">
        <v>1364</v>
      </c>
      <c r="C1191" s="93">
        <v>0</v>
      </c>
      <c r="D1191" s="93">
        <v>7614630</v>
      </c>
      <c r="E1191" s="93">
        <v>7614628.2000000002</v>
      </c>
    </row>
    <row r="1192" spans="2:5">
      <c r="B1192" s="118" t="s">
        <v>480</v>
      </c>
      <c r="C1192" s="93">
        <v>12597926</v>
      </c>
      <c r="D1192" s="93">
        <v>19456274.370000001</v>
      </c>
      <c r="E1192" s="93">
        <v>4680516.7699999996</v>
      </c>
    </row>
    <row r="1193" spans="2:5">
      <c r="B1193" s="119" t="s">
        <v>970</v>
      </c>
      <c r="C1193" s="93">
        <v>12597926</v>
      </c>
      <c r="D1193" s="93">
        <v>19456274.370000001</v>
      </c>
      <c r="E1193" s="93">
        <v>4680516.7699999996</v>
      </c>
    </row>
    <row r="1194" spans="2:5">
      <c r="B1194" s="119" t="s">
        <v>1365</v>
      </c>
      <c r="C1194" s="93">
        <v>0</v>
      </c>
      <c r="D1194" s="93">
        <v>0</v>
      </c>
      <c r="E1194" s="93">
        <v>0</v>
      </c>
    </row>
    <row r="1195" spans="2:5">
      <c r="B1195" s="118" t="s">
        <v>1366</v>
      </c>
      <c r="C1195" s="93">
        <v>0</v>
      </c>
      <c r="D1195" s="93">
        <v>835542.96</v>
      </c>
      <c r="E1195" s="93">
        <v>835542</v>
      </c>
    </row>
    <row r="1196" spans="2:5">
      <c r="B1196" s="119" t="s">
        <v>1367</v>
      </c>
      <c r="C1196" s="93">
        <v>0</v>
      </c>
      <c r="D1196" s="93">
        <v>835542.96</v>
      </c>
      <c r="E1196" s="93">
        <v>835542</v>
      </c>
    </row>
    <row r="1197" spans="2:5">
      <c r="B1197" s="118" t="s">
        <v>481</v>
      </c>
      <c r="C1197" s="93">
        <v>9316238</v>
      </c>
      <c r="D1197" s="93">
        <v>13965749</v>
      </c>
      <c r="E1197" s="93">
        <v>12759412.109999999</v>
      </c>
    </row>
    <row r="1198" spans="2:5">
      <c r="B1198" s="119" t="s">
        <v>972</v>
      </c>
      <c r="C1198" s="93">
        <v>3725749</v>
      </c>
      <c r="D1198" s="93">
        <v>725749</v>
      </c>
      <c r="E1198" s="93">
        <v>0</v>
      </c>
    </row>
    <row r="1199" spans="2:5">
      <c r="B1199" s="119" t="s">
        <v>973</v>
      </c>
      <c r="C1199" s="93">
        <v>2466670</v>
      </c>
      <c r="D1199" s="93">
        <v>100000</v>
      </c>
      <c r="E1199" s="93">
        <v>0</v>
      </c>
    </row>
    <row r="1200" spans="2:5">
      <c r="B1200" s="119" t="s">
        <v>971</v>
      </c>
      <c r="C1200" s="93">
        <v>3123819</v>
      </c>
      <c r="D1200" s="93">
        <v>13140000</v>
      </c>
      <c r="E1200" s="93">
        <v>12759412.109999999</v>
      </c>
    </row>
    <row r="1201" spans="2:5">
      <c r="B1201" s="118" t="s">
        <v>482</v>
      </c>
      <c r="C1201" s="93">
        <v>1499668</v>
      </c>
      <c r="D1201" s="93">
        <v>199668</v>
      </c>
      <c r="E1201" s="93">
        <v>0</v>
      </c>
    </row>
    <row r="1202" spans="2:5">
      <c r="B1202" s="119" t="s">
        <v>974</v>
      </c>
      <c r="C1202" s="93">
        <v>1499668</v>
      </c>
      <c r="D1202" s="93">
        <v>199668</v>
      </c>
      <c r="E1202" s="93">
        <v>0</v>
      </c>
    </row>
    <row r="1203" spans="2:5">
      <c r="B1203" s="118" t="s">
        <v>1368</v>
      </c>
      <c r="C1203" s="93">
        <v>0</v>
      </c>
      <c r="D1203" s="93">
        <v>69541801.090000004</v>
      </c>
      <c r="E1203" s="93">
        <v>64484223.180000007</v>
      </c>
    </row>
    <row r="1204" spans="2:5">
      <c r="B1204" s="119" t="s">
        <v>1776</v>
      </c>
      <c r="C1204" s="93">
        <v>0</v>
      </c>
      <c r="D1204" s="93">
        <v>10107615.539999999</v>
      </c>
      <c r="E1204" s="93">
        <v>8039668.7300000004</v>
      </c>
    </row>
    <row r="1205" spans="2:5">
      <c r="B1205" s="119" t="s">
        <v>1369</v>
      </c>
      <c r="C1205" s="93">
        <v>0</v>
      </c>
      <c r="D1205" s="93">
        <v>59434185.549999997</v>
      </c>
      <c r="E1205" s="93">
        <v>56444554.450000003</v>
      </c>
    </row>
    <row r="1206" spans="2:5">
      <c r="B1206" s="118" t="s">
        <v>1370</v>
      </c>
      <c r="C1206" s="93">
        <v>0</v>
      </c>
      <c r="D1206" s="93">
        <v>57003633.75</v>
      </c>
      <c r="E1206" s="93">
        <v>52350437.25</v>
      </c>
    </row>
    <row r="1207" spans="2:5">
      <c r="B1207" s="119" t="s">
        <v>1371</v>
      </c>
      <c r="C1207" s="93">
        <v>0</v>
      </c>
      <c r="D1207" s="93">
        <v>57003633.75</v>
      </c>
      <c r="E1207" s="93">
        <v>52350437.25</v>
      </c>
    </row>
    <row r="1208" spans="2:5">
      <c r="B1208" s="118" t="s">
        <v>3061</v>
      </c>
      <c r="C1208" s="93">
        <v>0</v>
      </c>
      <c r="D1208" s="93">
        <v>39187886.329999998</v>
      </c>
      <c r="E1208" s="93">
        <v>39187886.329999998</v>
      </c>
    </row>
    <row r="1209" spans="2:5">
      <c r="B1209" s="119" t="s">
        <v>3062</v>
      </c>
      <c r="C1209" s="93">
        <v>0</v>
      </c>
      <c r="D1209" s="93">
        <v>39187886.329999998</v>
      </c>
      <c r="E1209" s="93">
        <v>39187886.329999998</v>
      </c>
    </row>
    <row r="1210" spans="2:5">
      <c r="B1210" s="118" t="s">
        <v>483</v>
      </c>
      <c r="C1210" s="93">
        <v>3739769</v>
      </c>
      <c r="D1210" s="93">
        <v>326806350.39999998</v>
      </c>
      <c r="E1210" s="93">
        <v>213666158.60999998</v>
      </c>
    </row>
    <row r="1211" spans="2:5">
      <c r="B1211" s="119" t="s">
        <v>975</v>
      </c>
      <c r="C1211" s="93">
        <v>3739769</v>
      </c>
      <c r="D1211" s="93">
        <v>6127165</v>
      </c>
      <c r="E1211" s="93">
        <v>5591832.5700000003</v>
      </c>
    </row>
    <row r="1212" spans="2:5">
      <c r="B1212" s="119" t="s">
        <v>1372</v>
      </c>
      <c r="C1212" s="93">
        <v>0</v>
      </c>
      <c r="D1212" s="93">
        <v>320679185.39999998</v>
      </c>
      <c r="E1212" s="93">
        <v>208074326.03999999</v>
      </c>
    </row>
    <row r="1213" spans="2:5">
      <c r="B1213" s="118" t="s">
        <v>2563</v>
      </c>
      <c r="C1213" s="93">
        <v>0</v>
      </c>
      <c r="D1213" s="93">
        <v>1200530.99</v>
      </c>
      <c r="E1213" s="93">
        <v>0</v>
      </c>
    </row>
    <row r="1214" spans="2:5">
      <c r="B1214" s="119" t="s">
        <v>2564</v>
      </c>
      <c r="C1214" s="93">
        <v>0</v>
      </c>
      <c r="D1214" s="93">
        <v>1200530.99</v>
      </c>
      <c r="E1214" s="93">
        <v>0</v>
      </c>
    </row>
    <row r="1215" spans="2:5">
      <c r="B1215" s="118" t="s">
        <v>2565</v>
      </c>
      <c r="C1215" s="93">
        <v>0</v>
      </c>
      <c r="D1215" s="93">
        <v>1694860.04</v>
      </c>
      <c r="E1215" s="93">
        <v>0</v>
      </c>
    </row>
    <row r="1216" spans="2:5">
      <c r="B1216" s="119" t="s">
        <v>2566</v>
      </c>
      <c r="C1216" s="93">
        <v>0</v>
      </c>
      <c r="D1216" s="93">
        <v>1694860.04</v>
      </c>
      <c r="E1216" s="93">
        <v>0</v>
      </c>
    </row>
    <row r="1217" spans="2:5">
      <c r="B1217" s="118" t="s">
        <v>2567</v>
      </c>
      <c r="C1217" s="93">
        <v>0</v>
      </c>
      <c r="D1217" s="93">
        <v>2822353.28</v>
      </c>
      <c r="E1217" s="93">
        <v>0</v>
      </c>
    </row>
    <row r="1218" spans="2:5">
      <c r="B1218" s="119" t="s">
        <v>2568</v>
      </c>
      <c r="C1218" s="93">
        <v>0</v>
      </c>
      <c r="D1218" s="93">
        <v>2822353.28</v>
      </c>
      <c r="E1218" s="93">
        <v>0</v>
      </c>
    </row>
    <row r="1219" spans="2:5">
      <c r="B1219" s="118" t="s">
        <v>2569</v>
      </c>
      <c r="C1219" s="93">
        <v>0</v>
      </c>
      <c r="D1219" s="93">
        <v>1200530.99</v>
      </c>
      <c r="E1219" s="93">
        <v>0</v>
      </c>
    </row>
    <row r="1220" spans="2:5">
      <c r="B1220" s="119" t="s">
        <v>2570</v>
      </c>
      <c r="C1220" s="93">
        <v>0</v>
      </c>
      <c r="D1220" s="93">
        <v>1200530.99</v>
      </c>
      <c r="E1220" s="93">
        <v>0</v>
      </c>
    </row>
    <row r="1221" spans="2:5">
      <c r="B1221" s="118" t="s">
        <v>3063</v>
      </c>
      <c r="C1221" s="93">
        <v>0</v>
      </c>
      <c r="D1221" s="93">
        <v>40000000</v>
      </c>
      <c r="E1221" s="93">
        <v>0</v>
      </c>
    </row>
    <row r="1222" spans="2:5">
      <c r="B1222" s="119" t="s">
        <v>3064</v>
      </c>
      <c r="C1222" s="93">
        <v>0</v>
      </c>
      <c r="D1222" s="93">
        <v>40000000</v>
      </c>
      <c r="E1222" s="93">
        <v>0</v>
      </c>
    </row>
    <row r="1223" spans="2:5">
      <c r="B1223" s="118" t="s">
        <v>2571</v>
      </c>
      <c r="C1223" s="93">
        <v>0</v>
      </c>
      <c r="D1223" s="93">
        <v>1694860.04</v>
      </c>
      <c r="E1223" s="93">
        <v>0</v>
      </c>
    </row>
    <row r="1224" spans="2:5">
      <c r="B1224" s="119" t="s">
        <v>2572</v>
      </c>
      <c r="C1224" s="93">
        <v>0</v>
      </c>
      <c r="D1224" s="93">
        <v>1694860.04</v>
      </c>
      <c r="E1224" s="93">
        <v>0</v>
      </c>
    </row>
    <row r="1225" spans="2:5">
      <c r="B1225" s="118" t="s">
        <v>2573</v>
      </c>
      <c r="C1225" s="93">
        <v>0</v>
      </c>
      <c r="D1225" s="93">
        <v>1694860.04</v>
      </c>
      <c r="E1225" s="93">
        <v>0</v>
      </c>
    </row>
    <row r="1226" spans="2:5">
      <c r="B1226" s="119" t="s">
        <v>2574</v>
      </c>
      <c r="C1226" s="93">
        <v>0</v>
      </c>
      <c r="D1226" s="93">
        <v>1694860.04</v>
      </c>
      <c r="E1226" s="93">
        <v>0</v>
      </c>
    </row>
    <row r="1227" spans="2:5">
      <c r="B1227" s="118" t="s">
        <v>1448</v>
      </c>
      <c r="C1227" s="93">
        <v>0</v>
      </c>
      <c r="D1227" s="93">
        <v>34081160.109999999</v>
      </c>
      <c r="E1227" s="93">
        <v>34081159.210000001</v>
      </c>
    </row>
    <row r="1228" spans="2:5">
      <c r="B1228" s="119" t="s">
        <v>1449</v>
      </c>
      <c r="C1228" s="93">
        <v>0</v>
      </c>
      <c r="D1228" s="93">
        <v>34081160.109999999</v>
      </c>
      <c r="E1228" s="93">
        <v>34081159.210000001</v>
      </c>
    </row>
    <row r="1229" spans="2:5">
      <c r="B1229" s="118" t="s">
        <v>3065</v>
      </c>
      <c r="C1229" s="93">
        <v>0</v>
      </c>
      <c r="D1229" s="93">
        <v>34758385.82</v>
      </c>
      <c r="E1229" s="93">
        <v>0</v>
      </c>
    </row>
    <row r="1230" spans="2:5">
      <c r="B1230" s="119" t="s">
        <v>3066</v>
      </c>
      <c r="C1230" s="93">
        <v>0</v>
      </c>
      <c r="D1230" s="93">
        <v>34758385.82</v>
      </c>
      <c r="E1230" s="93">
        <v>0</v>
      </c>
    </row>
    <row r="1231" spans="2:5">
      <c r="B1231" s="117" t="s">
        <v>289</v>
      </c>
      <c r="C1231" s="114">
        <v>0</v>
      </c>
      <c r="D1231" s="114">
        <v>29398765.41</v>
      </c>
      <c r="E1231" s="114">
        <v>10699647.01</v>
      </c>
    </row>
    <row r="1232" spans="2:5">
      <c r="B1232" s="118" t="s">
        <v>1638</v>
      </c>
      <c r="C1232" s="93">
        <v>0</v>
      </c>
      <c r="D1232" s="93">
        <v>5103000.45</v>
      </c>
      <c r="E1232" s="93">
        <v>0</v>
      </c>
    </row>
    <row r="1233" spans="2:5">
      <c r="B1233" s="119" t="s">
        <v>2924</v>
      </c>
      <c r="C1233" s="93">
        <v>0</v>
      </c>
      <c r="D1233" s="93">
        <v>5103000.45</v>
      </c>
      <c r="E1233" s="93">
        <v>0</v>
      </c>
    </row>
    <row r="1234" spans="2:5">
      <c r="B1234" s="118" t="s">
        <v>1642</v>
      </c>
      <c r="C1234" s="93">
        <v>0</v>
      </c>
      <c r="D1234" s="93">
        <v>3629811.55</v>
      </c>
      <c r="E1234" s="93">
        <v>3629811.55</v>
      </c>
    </row>
    <row r="1235" spans="2:5">
      <c r="B1235" s="119" t="s">
        <v>2925</v>
      </c>
      <c r="C1235" s="93">
        <v>0</v>
      </c>
      <c r="D1235" s="93">
        <v>3629811.55</v>
      </c>
      <c r="E1235" s="93">
        <v>3629811.55</v>
      </c>
    </row>
    <row r="1236" spans="2:5">
      <c r="B1236" s="118" t="s">
        <v>2926</v>
      </c>
      <c r="C1236" s="93">
        <v>0</v>
      </c>
      <c r="D1236" s="93">
        <v>20665953.41</v>
      </c>
      <c r="E1236" s="93">
        <v>7069835.46</v>
      </c>
    </row>
    <row r="1237" spans="2:5">
      <c r="B1237" s="119" t="s">
        <v>2927</v>
      </c>
      <c r="C1237" s="93">
        <v>0</v>
      </c>
      <c r="D1237" s="93">
        <v>20665953.41</v>
      </c>
      <c r="E1237" s="93">
        <v>7069835.46</v>
      </c>
    </row>
    <row r="1238" spans="2:5">
      <c r="B1238" s="117" t="s">
        <v>304</v>
      </c>
      <c r="C1238" s="114">
        <v>0</v>
      </c>
      <c r="D1238" s="114">
        <v>10000000</v>
      </c>
      <c r="E1238" s="114">
        <v>10000000</v>
      </c>
    </row>
    <row r="1239" spans="2:5">
      <c r="B1239" s="118" t="s">
        <v>1448</v>
      </c>
      <c r="C1239" s="93">
        <v>0</v>
      </c>
      <c r="D1239" s="93">
        <v>10000000</v>
      </c>
      <c r="E1239" s="93">
        <v>10000000</v>
      </c>
    </row>
    <row r="1240" spans="2:5">
      <c r="B1240" s="119" t="s">
        <v>1449</v>
      </c>
      <c r="C1240" s="93">
        <v>0</v>
      </c>
      <c r="D1240" s="93">
        <v>10000000</v>
      </c>
      <c r="E1240" s="93">
        <v>10000000</v>
      </c>
    </row>
    <row r="1241" spans="2:5">
      <c r="B1241" s="59" t="s">
        <v>484</v>
      </c>
      <c r="C1241" s="93">
        <v>3902570017</v>
      </c>
      <c r="D1241" s="93">
        <v>5012349706.2299995</v>
      </c>
      <c r="E1241" s="93">
        <v>1944929726.6500001</v>
      </c>
    </row>
    <row r="1242" spans="2:5">
      <c r="B1242" s="117" t="s">
        <v>287</v>
      </c>
      <c r="C1242" s="114">
        <v>1282870018</v>
      </c>
      <c r="D1242" s="114">
        <v>2515290177.1999993</v>
      </c>
      <c r="E1242" s="114">
        <v>1261810211.8199999</v>
      </c>
    </row>
    <row r="1243" spans="2:5">
      <c r="B1243" s="118" t="s">
        <v>485</v>
      </c>
      <c r="C1243" s="93">
        <v>184339491</v>
      </c>
      <c r="D1243" s="93">
        <v>17771670.09</v>
      </c>
      <c r="E1243" s="93">
        <v>1157222.27</v>
      </c>
    </row>
    <row r="1244" spans="2:5">
      <c r="B1244" s="119" t="s">
        <v>976</v>
      </c>
      <c r="C1244" s="93">
        <v>184339491</v>
      </c>
      <c r="D1244" s="93">
        <v>14300000</v>
      </c>
      <c r="E1244" s="93">
        <v>0</v>
      </c>
    </row>
    <row r="1245" spans="2:5">
      <c r="B1245" s="119" t="s">
        <v>1649</v>
      </c>
      <c r="C1245" s="93">
        <v>0</v>
      </c>
      <c r="D1245" s="93">
        <v>3471670.09</v>
      </c>
      <c r="E1245" s="93">
        <v>1157222.27</v>
      </c>
    </row>
    <row r="1246" spans="2:5">
      <c r="B1246" s="118" t="s">
        <v>1650</v>
      </c>
      <c r="C1246" s="93">
        <v>0</v>
      </c>
      <c r="D1246" s="93">
        <v>4954656.3499999996</v>
      </c>
      <c r="E1246" s="93">
        <v>1651551.38</v>
      </c>
    </row>
    <row r="1247" spans="2:5">
      <c r="B1247" s="119" t="s">
        <v>1651</v>
      </c>
      <c r="C1247" s="93">
        <v>0</v>
      </c>
      <c r="D1247" s="93">
        <v>4954656.3499999996</v>
      </c>
      <c r="E1247" s="93">
        <v>1651551.38</v>
      </c>
    </row>
    <row r="1248" spans="2:5">
      <c r="B1248" s="118" t="s">
        <v>486</v>
      </c>
      <c r="C1248" s="93">
        <v>900000000</v>
      </c>
      <c r="D1248" s="93">
        <v>997062800.89999998</v>
      </c>
      <c r="E1248" s="93">
        <v>573239961.75999999</v>
      </c>
    </row>
    <row r="1249" spans="2:5">
      <c r="B1249" s="119" t="s">
        <v>977</v>
      </c>
      <c r="C1249" s="93">
        <v>900000000</v>
      </c>
      <c r="D1249" s="93">
        <v>900000000</v>
      </c>
      <c r="E1249" s="93">
        <v>543540878.22000003</v>
      </c>
    </row>
    <row r="1250" spans="2:5">
      <c r="B1250" s="119" t="s">
        <v>1373</v>
      </c>
      <c r="C1250" s="93">
        <v>0</v>
      </c>
      <c r="D1250" s="93">
        <v>87760000.120000005</v>
      </c>
      <c r="E1250" s="93">
        <v>26598150.77</v>
      </c>
    </row>
    <row r="1251" spans="2:5">
      <c r="B1251" s="119" t="s">
        <v>1652</v>
      </c>
      <c r="C1251" s="93">
        <v>0</v>
      </c>
      <c r="D1251" s="93">
        <v>9302800.7799999993</v>
      </c>
      <c r="E1251" s="93">
        <v>3100932.77</v>
      </c>
    </row>
    <row r="1252" spans="2:5">
      <c r="B1252" s="118" t="s">
        <v>487</v>
      </c>
      <c r="C1252" s="93">
        <v>21255924</v>
      </c>
      <c r="D1252" s="93">
        <v>3471669.09</v>
      </c>
      <c r="E1252" s="93">
        <v>1157222.27</v>
      </c>
    </row>
    <row r="1253" spans="2:5">
      <c r="B1253" s="119" t="s">
        <v>978</v>
      </c>
      <c r="C1253" s="93">
        <v>21255924</v>
      </c>
      <c r="D1253" s="93">
        <v>0</v>
      </c>
      <c r="E1253" s="93">
        <v>0</v>
      </c>
    </row>
    <row r="1254" spans="2:5">
      <c r="B1254" s="119" t="s">
        <v>1653</v>
      </c>
      <c r="C1254" s="93">
        <v>0</v>
      </c>
      <c r="D1254" s="93">
        <v>3471669.09</v>
      </c>
      <c r="E1254" s="93">
        <v>1157222.27</v>
      </c>
    </row>
    <row r="1255" spans="2:5">
      <c r="B1255" s="118" t="s">
        <v>1654</v>
      </c>
      <c r="C1255" s="93">
        <v>0</v>
      </c>
      <c r="D1255" s="93">
        <v>4954656.3499999996</v>
      </c>
      <c r="E1255" s="93">
        <v>1651551.38</v>
      </c>
    </row>
    <row r="1256" spans="2:5">
      <c r="B1256" s="119" t="s">
        <v>1655</v>
      </c>
      <c r="C1256" s="93">
        <v>0</v>
      </c>
      <c r="D1256" s="93">
        <v>4954656.3499999996</v>
      </c>
      <c r="E1256" s="93">
        <v>1651551.38</v>
      </c>
    </row>
    <row r="1257" spans="2:5">
      <c r="B1257" s="118" t="s">
        <v>1656</v>
      </c>
      <c r="C1257" s="93">
        <v>0</v>
      </c>
      <c r="D1257" s="93">
        <v>3471669.09</v>
      </c>
      <c r="E1257" s="93">
        <v>1157222.27</v>
      </c>
    </row>
    <row r="1258" spans="2:5">
      <c r="B1258" s="119" t="s">
        <v>1657</v>
      </c>
      <c r="C1258" s="93">
        <v>0</v>
      </c>
      <c r="D1258" s="93">
        <v>3471669.09</v>
      </c>
      <c r="E1258" s="93">
        <v>1157222.27</v>
      </c>
    </row>
    <row r="1259" spans="2:5">
      <c r="B1259" s="118" t="s">
        <v>1658</v>
      </c>
      <c r="C1259" s="93">
        <v>0</v>
      </c>
      <c r="D1259" s="93">
        <v>3471669.09</v>
      </c>
      <c r="E1259" s="93">
        <v>0</v>
      </c>
    </row>
    <row r="1260" spans="2:5">
      <c r="B1260" s="119" t="s">
        <v>1659</v>
      </c>
      <c r="C1260" s="93">
        <v>0</v>
      </c>
      <c r="D1260" s="93">
        <v>3471669.09</v>
      </c>
      <c r="E1260" s="93">
        <v>0</v>
      </c>
    </row>
    <row r="1261" spans="2:5">
      <c r="B1261" s="118" t="s">
        <v>1660</v>
      </c>
      <c r="C1261" s="93">
        <v>0</v>
      </c>
      <c r="D1261" s="93">
        <v>8337135.5600000005</v>
      </c>
      <c r="E1261" s="93">
        <v>0</v>
      </c>
    </row>
    <row r="1262" spans="2:5">
      <c r="B1262" s="119" t="s">
        <v>1661</v>
      </c>
      <c r="C1262" s="93">
        <v>0</v>
      </c>
      <c r="D1262" s="93">
        <v>8337135.5600000005</v>
      </c>
      <c r="E1262" s="93">
        <v>0</v>
      </c>
    </row>
    <row r="1263" spans="2:5">
      <c r="B1263" s="118" t="s">
        <v>1422</v>
      </c>
      <c r="C1263" s="93">
        <v>0</v>
      </c>
      <c r="D1263" s="93">
        <v>10617700</v>
      </c>
      <c r="E1263" s="93">
        <v>2217699.79</v>
      </c>
    </row>
    <row r="1264" spans="2:5">
      <c r="B1264" s="119" t="s">
        <v>1423</v>
      </c>
      <c r="C1264" s="93">
        <v>0</v>
      </c>
      <c r="D1264" s="93">
        <v>10617700</v>
      </c>
      <c r="E1264" s="93">
        <v>2217699.79</v>
      </c>
    </row>
    <row r="1265" spans="2:5">
      <c r="B1265" s="118" t="s">
        <v>488</v>
      </c>
      <c r="C1265" s="93">
        <v>9371457</v>
      </c>
      <c r="D1265" s="93">
        <v>91393567.479999989</v>
      </c>
      <c r="E1265" s="93">
        <v>21275639.210000001</v>
      </c>
    </row>
    <row r="1266" spans="2:5">
      <c r="B1266" s="119" t="s">
        <v>979</v>
      </c>
      <c r="C1266" s="93">
        <v>9371457</v>
      </c>
      <c r="D1266" s="93">
        <v>31467110.989999995</v>
      </c>
      <c r="E1266" s="93">
        <v>21275639.210000001</v>
      </c>
    </row>
    <row r="1267" spans="2:5">
      <c r="B1267" s="119" t="s">
        <v>3067</v>
      </c>
      <c r="C1267" s="93">
        <v>0</v>
      </c>
      <c r="D1267" s="93">
        <v>59926456.490000002</v>
      </c>
      <c r="E1267" s="93">
        <v>0</v>
      </c>
    </row>
    <row r="1268" spans="2:5">
      <c r="B1268" s="118" t="s">
        <v>489</v>
      </c>
      <c r="C1268" s="93">
        <v>2115619</v>
      </c>
      <c r="D1268" s="93">
        <v>10426530.060000001</v>
      </c>
      <c r="E1268" s="93">
        <v>9810911.0600000005</v>
      </c>
    </row>
    <row r="1269" spans="2:5">
      <c r="B1269" s="119" t="s">
        <v>980</v>
      </c>
      <c r="C1269" s="93">
        <v>2115619</v>
      </c>
      <c r="D1269" s="93">
        <v>10426530.060000001</v>
      </c>
      <c r="E1269" s="93">
        <v>9810911.0600000005</v>
      </c>
    </row>
    <row r="1270" spans="2:5">
      <c r="B1270" s="118" t="s">
        <v>490</v>
      </c>
      <c r="C1270" s="93">
        <v>2466670</v>
      </c>
      <c r="D1270" s="93">
        <v>4592785</v>
      </c>
      <c r="E1270" s="93">
        <v>3673426.52</v>
      </c>
    </row>
    <row r="1271" spans="2:5">
      <c r="B1271" s="119" t="s">
        <v>981</v>
      </c>
      <c r="C1271" s="93">
        <v>2466670</v>
      </c>
      <c r="D1271" s="93">
        <v>4592785</v>
      </c>
      <c r="E1271" s="93">
        <v>3673426.52</v>
      </c>
    </row>
    <row r="1272" spans="2:5">
      <c r="B1272" s="118" t="s">
        <v>491</v>
      </c>
      <c r="C1272" s="93">
        <v>1241916</v>
      </c>
      <c r="D1272" s="93">
        <v>241916</v>
      </c>
      <c r="E1272" s="93">
        <v>0</v>
      </c>
    </row>
    <row r="1273" spans="2:5">
      <c r="B1273" s="119" t="s">
        <v>982</v>
      </c>
      <c r="C1273" s="93">
        <v>1241916</v>
      </c>
      <c r="D1273" s="93">
        <v>241916</v>
      </c>
      <c r="E1273" s="93">
        <v>0</v>
      </c>
    </row>
    <row r="1274" spans="2:5">
      <c r="B1274" s="118" t="s">
        <v>492</v>
      </c>
      <c r="C1274" s="93">
        <v>13967116</v>
      </c>
      <c r="D1274" s="93">
        <v>21588422.949999999</v>
      </c>
      <c r="E1274" s="93">
        <v>4444199.2</v>
      </c>
    </row>
    <row r="1275" spans="2:5">
      <c r="B1275" s="119" t="s">
        <v>983</v>
      </c>
      <c r="C1275" s="93">
        <v>13967116</v>
      </c>
      <c r="D1275" s="93">
        <v>21588422.949999999</v>
      </c>
      <c r="E1275" s="93">
        <v>4444199.2</v>
      </c>
    </row>
    <row r="1276" spans="2:5">
      <c r="B1276" s="118" t="s">
        <v>493</v>
      </c>
      <c r="C1276" s="93">
        <v>124911080</v>
      </c>
      <c r="D1276" s="93">
        <v>566522146</v>
      </c>
      <c r="E1276" s="93">
        <v>290122146.19</v>
      </c>
    </row>
    <row r="1277" spans="2:5">
      <c r="B1277" s="119" t="s">
        <v>984</v>
      </c>
      <c r="C1277" s="93">
        <v>124911080</v>
      </c>
      <c r="D1277" s="93">
        <v>566522146</v>
      </c>
      <c r="E1277" s="93">
        <v>290122146.19</v>
      </c>
    </row>
    <row r="1278" spans="2:5">
      <c r="B1278" s="118" t="s">
        <v>2575</v>
      </c>
      <c r="C1278" s="93">
        <v>0</v>
      </c>
      <c r="D1278" s="93">
        <v>1200530.99</v>
      </c>
      <c r="E1278" s="93">
        <v>0</v>
      </c>
    </row>
    <row r="1279" spans="2:5">
      <c r="B1279" s="119" t="s">
        <v>2576</v>
      </c>
      <c r="C1279" s="93">
        <v>0</v>
      </c>
      <c r="D1279" s="93">
        <v>1200530.99</v>
      </c>
      <c r="E1279" s="93">
        <v>0</v>
      </c>
    </row>
    <row r="1280" spans="2:5">
      <c r="B1280" s="118" t="s">
        <v>2577</v>
      </c>
      <c r="C1280" s="93">
        <v>0</v>
      </c>
      <c r="D1280" s="93">
        <v>2822353.28</v>
      </c>
      <c r="E1280" s="93">
        <v>0</v>
      </c>
    </row>
    <row r="1281" spans="2:5">
      <c r="B1281" s="119" t="s">
        <v>2578</v>
      </c>
      <c r="C1281" s="93">
        <v>0</v>
      </c>
      <c r="D1281" s="93">
        <v>2822353.28</v>
      </c>
      <c r="E1281" s="93">
        <v>0</v>
      </c>
    </row>
    <row r="1282" spans="2:5">
      <c r="B1282" s="118" t="s">
        <v>2579</v>
      </c>
      <c r="C1282" s="93">
        <v>0</v>
      </c>
      <c r="D1282" s="93">
        <v>1694860.04</v>
      </c>
      <c r="E1282" s="93">
        <v>0</v>
      </c>
    </row>
    <row r="1283" spans="2:5">
      <c r="B1283" s="119" t="s">
        <v>2580</v>
      </c>
      <c r="C1283" s="93">
        <v>0</v>
      </c>
      <c r="D1283" s="93">
        <v>1694860.04</v>
      </c>
      <c r="E1283" s="93">
        <v>0</v>
      </c>
    </row>
    <row r="1284" spans="2:5">
      <c r="B1284" s="118" t="s">
        <v>2581</v>
      </c>
      <c r="C1284" s="93">
        <v>0</v>
      </c>
      <c r="D1284" s="93">
        <v>1694860.04</v>
      </c>
      <c r="E1284" s="93">
        <v>0</v>
      </c>
    </row>
    <row r="1285" spans="2:5">
      <c r="B1285" s="119" t="s">
        <v>2582</v>
      </c>
      <c r="C1285" s="93">
        <v>0</v>
      </c>
      <c r="D1285" s="93">
        <v>1694860.04</v>
      </c>
      <c r="E1285" s="93">
        <v>0</v>
      </c>
    </row>
    <row r="1286" spans="2:5">
      <c r="B1286" s="118" t="s">
        <v>494</v>
      </c>
      <c r="C1286" s="93">
        <v>7400012</v>
      </c>
      <c r="D1286" s="93">
        <v>6092530.9900000002</v>
      </c>
      <c r="E1286" s="93">
        <v>0</v>
      </c>
    </row>
    <row r="1287" spans="2:5">
      <c r="B1287" s="119" t="s">
        <v>985</v>
      </c>
      <c r="C1287" s="93">
        <v>7400012</v>
      </c>
      <c r="D1287" s="93">
        <v>4892000</v>
      </c>
      <c r="E1287" s="93">
        <v>0</v>
      </c>
    </row>
    <row r="1288" spans="2:5">
      <c r="B1288" s="119" t="s">
        <v>2583</v>
      </c>
      <c r="C1288" s="93">
        <v>0</v>
      </c>
      <c r="D1288" s="93">
        <v>1200530.99</v>
      </c>
      <c r="E1288" s="93">
        <v>0</v>
      </c>
    </row>
    <row r="1289" spans="2:5">
      <c r="B1289" s="118" t="s">
        <v>2584</v>
      </c>
      <c r="C1289" s="93">
        <v>0</v>
      </c>
      <c r="D1289" s="93">
        <v>1200530.99</v>
      </c>
      <c r="E1289" s="93">
        <v>0</v>
      </c>
    </row>
    <row r="1290" spans="2:5">
      <c r="B1290" s="119" t="s">
        <v>2585</v>
      </c>
      <c r="C1290" s="93">
        <v>0</v>
      </c>
      <c r="D1290" s="93">
        <v>1200530.99</v>
      </c>
      <c r="E1290" s="93">
        <v>0</v>
      </c>
    </row>
    <row r="1291" spans="2:5">
      <c r="B1291" s="118" t="s">
        <v>2586</v>
      </c>
      <c r="C1291" s="93">
        <v>0</v>
      </c>
      <c r="D1291" s="93">
        <v>1694860.04</v>
      </c>
      <c r="E1291" s="93">
        <v>0</v>
      </c>
    </row>
    <row r="1292" spans="2:5">
      <c r="B1292" s="119" t="s">
        <v>2587</v>
      </c>
      <c r="C1292" s="93">
        <v>0</v>
      </c>
      <c r="D1292" s="93">
        <v>1694860.04</v>
      </c>
      <c r="E1292" s="93">
        <v>0</v>
      </c>
    </row>
    <row r="1293" spans="2:5">
      <c r="B1293" s="118" t="s">
        <v>2588</v>
      </c>
      <c r="C1293" s="93">
        <v>0</v>
      </c>
      <c r="D1293" s="93">
        <v>2822353.28</v>
      </c>
      <c r="E1293" s="93">
        <v>0</v>
      </c>
    </row>
    <row r="1294" spans="2:5">
      <c r="B1294" s="119" t="s">
        <v>2589</v>
      </c>
      <c r="C1294" s="93">
        <v>0</v>
      </c>
      <c r="D1294" s="93">
        <v>2822353.28</v>
      </c>
      <c r="E1294" s="93">
        <v>0</v>
      </c>
    </row>
    <row r="1295" spans="2:5">
      <c r="B1295" s="118" t="s">
        <v>2590</v>
      </c>
      <c r="C1295" s="93">
        <v>0</v>
      </c>
      <c r="D1295" s="93">
        <v>1694860.04</v>
      </c>
      <c r="E1295" s="93">
        <v>0</v>
      </c>
    </row>
    <row r="1296" spans="2:5">
      <c r="B1296" s="119" t="s">
        <v>2591</v>
      </c>
      <c r="C1296" s="93">
        <v>0</v>
      </c>
      <c r="D1296" s="93">
        <v>1694860.04</v>
      </c>
      <c r="E1296" s="93">
        <v>0</v>
      </c>
    </row>
    <row r="1297" spans="2:5">
      <c r="B1297" s="118" t="s">
        <v>2592</v>
      </c>
      <c r="C1297" s="93">
        <v>0</v>
      </c>
      <c r="D1297" s="93">
        <v>1200530.99</v>
      </c>
      <c r="E1297" s="93">
        <v>0</v>
      </c>
    </row>
    <row r="1298" spans="2:5">
      <c r="B1298" s="119" t="s">
        <v>2593</v>
      </c>
      <c r="C1298" s="93">
        <v>0</v>
      </c>
      <c r="D1298" s="93">
        <v>1200530.99</v>
      </c>
      <c r="E1298" s="93">
        <v>0</v>
      </c>
    </row>
    <row r="1299" spans="2:5">
      <c r="B1299" s="118" t="s">
        <v>2594</v>
      </c>
      <c r="C1299" s="93">
        <v>0</v>
      </c>
      <c r="D1299" s="93">
        <v>1200530.99</v>
      </c>
      <c r="E1299" s="93">
        <v>0</v>
      </c>
    </row>
    <row r="1300" spans="2:5">
      <c r="B1300" s="119" t="s">
        <v>2595</v>
      </c>
      <c r="C1300" s="93">
        <v>0</v>
      </c>
      <c r="D1300" s="93">
        <v>1200530.99</v>
      </c>
      <c r="E1300" s="93">
        <v>0</v>
      </c>
    </row>
    <row r="1301" spans="2:5">
      <c r="B1301" s="118" t="s">
        <v>2596</v>
      </c>
      <c r="C1301" s="93">
        <v>0</v>
      </c>
      <c r="D1301" s="93">
        <v>1694860.04</v>
      </c>
      <c r="E1301" s="93">
        <v>0</v>
      </c>
    </row>
    <row r="1302" spans="2:5">
      <c r="B1302" s="119" t="s">
        <v>2597</v>
      </c>
      <c r="C1302" s="93">
        <v>0</v>
      </c>
      <c r="D1302" s="93">
        <v>1694860.04</v>
      </c>
      <c r="E1302" s="93">
        <v>0</v>
      </c>
    </row>
    <row r="1303" spans="2:5">
      <c r="B1303" s="118" t="s">
        <v>2598</v>
      </c>
      <c r="C1303" s="93">
        <v>0</v>
      </c>
      <c r="D1303" s="93">
        <v>1694860.04</v>
      </c>
      <c r="E1303" s="93">
        <v>0</v>
      </c>
    </row>
    <row r="1304" spans="2:5">
      <c r="B1304" s="119" t="s">
        <v>2599</v>
      </c>
      <c r="C1304" s="93">
        <v>0</v>
      </c>
      <c r="D1304" s="93">
        <v>1694860.04</v>
      </c>
      <c r="E1304" s="93">
        <v>0</v>
      </c>
    </row>
    <row r="1305" spans="2:5">
      <c r="B1305" s="118" t="s">
        <v>2600</v>
      </c>
      <c r="C1305" s="93">
        <v>0</v>
      </c>
      <c r="D1305" s="93">
        <v>1200530.99</v>
      </c>
      <c r="E1305" s="93">
        <v>0</v>
      </c>
    </row>
    <row r="1306" spans="2:5">
      <c r="B1306" s="119" t="s">
        <v>2601</v>
      </c>
      <c r="C1306" s="93">
        <v>0</v>
      </c>
      <c r="D1306" s="93">
        <v>1200530.99</v>
      </c>
      <c r="E1306" s="93">
        <v>0</v>
      </c>
    </row>
    <row r="1307" spans="2:5">
      <c r="B1307" s="118" t="s">
        <v>495</v>
      </c>
      <c r="C1307" s="93">
        <v>1499668</v>
      </c>
      <c r="D1307" s="93">
        <v>3022021.28</v>
      </c>
      <c r="E1307" s="93">
        <v>0</v>
      </c>
    </row>
    <row r="1308" spans="2:5">
      <c r="B1308" s="119" t="s">
        <v>986</v>
      </c>
      <c r="C1308" s="93">
        <v>1499668</v>
      </c>
      <c r="D1308" s="93">
        <v>199668</v>
      </c>
      <c r="E1308" s="93">
        <v>0</v>
      </c>
    </row>
    <row r="1309" spans="2:5">
      <c r="B1309" s="119" t="s">
        <v>2602</v>
      </c>
      <c r="C1309" s="93">
        <v>0</v>
      </c>
      <c r="D1309" s="93">
        <v>2822353.28</v>
      </c>
      <c r="E1309" s="93">
        <v>0</v>
      </c>
    </row>
    <row r="1310" spans="2:5">
      <c r="B1310" s="118" t="s">
        <v>2603</v>
      </c>
      <c r="C1310" s="93">
        <v>0</v>
      </c>
      <c r="D1310" s="93">
        <v>1694860.04</v>
      </c>
      <c r="E1310" s="93">
        <v>0</v>
      </c>
    </row>
    <row r="1311" spans="2:5">
      <c r="B1311" s="119" t="s">
        <v>2604</v>
      </c>
      <c r="C1311" s="93">
        <v>0</v>
      </c>
      <c r="D1311" s="93">
        <v>1694860.04</v>
      </c>
      <c r="E1311" s="93">
        <v>0</v>
      </c>
    </row>
    <row r="1312" spans="2:5">
      <c r="B1312" s="118" t="s">
        <v>496</v>
      </c>
      <c r="C1312" s="93">
        <v>11177246</v>
      </c>
      <c r="D1312" s="93">
        <v>13574281.039999999</v>
      </c>
      <c r="E1312" s="93">
        <v>5316767.43</v>
      </c>
    </row>
    <row r="1313" spans="2:5">
      <c r="B1313" s="119" t="s">
        <v>987</v>
      </c>
      <c r="C1313" s="93">
        <v>11177246</v>
      </c>
      <c r="D1313" s="93">
        <v>11879421</v>
      </c>
      <c r="E1313" s="93">
        <v>5316767.43</v>
      </c>
    </row>
    <row r="1314" spans="2:5">
      <c r="B1314" s="119" t="s">
        <v>2605</v>
      </c>
      <c r="C1314" s="93">
        <v>0</v>
      </c>
      <c r="D1314" s="93">
        <v>1694860.04</v>
      </c>
      <c r="E1314" s="93">
        <v>0</v>
      </c>
    </row>
    <row r="1315" spans="2:5">
      <c r="B1315" s="118" t="s">
        <v>2606</v>
      </c>
      <c r="C1315" s="93">
        <v>0</v>
      </c>
      <c r="D1315" s="93">
        <v>1694860.04</v>
      </c>
      <c r="E1315" s="93">
        <v>0</v>
      </c>
    </row>
    <row r="1316" spans="2:5">
      <c r="B1316" s="119" t="s">
        <v>2607</v>
      </c>
      <c r="C1316" s="93">
        <v>0</v>
      </c>
      <c r="D1316" s="93">
        <v>1694860.04</v>
      </c>
      <c r="E1316" s="93">
        <v>0</v>
      </c>
    </row>
    <row r="1317" spans="2:5">
      <c r="B1317" s="118" t="s">
        <v>2608</v>
      </c>
      <c r="C1317" s="93">
        <v>0</v>
      </c>
      <c r="D1317" s="93">
        <v>1694860.04</v>
      </c>
      <c r="E1317" s="93">
        <v>0</v>
      </c>
    </row>
    <row r="1318" spans="2:5">
      <c r="B1318" s="119" t="s">
        <v>2609</v>
      </c>
      <c r="C1318" s="93">
        <v>0</v>
      </c>
      <c r="D1318" s="93">
        <v>1694860.04</v>
      </c>
      <c r="E1318" s="93">
        <v>0</v>
      </c>
    </row>
    <row r="1319" spans="2:5">
      <c r="B1319" s="118" t="s">
        <v>2289</v>
      </c>
      <c r="C1319" s="93">
        <v>0</v>
      </c>
      <c r="D1319" s="93">
        <v>590500000</v>
      </c>
      <c r="E1319" s="93">
        <v>330735025.55000001</v>
      </c>
    </row>
    <row r="1320" spans="2:5">
      <c r="B1320" s="119" t="s">
        <v>2997</v>
      </c>
      <c r="C1320" s="93">
        <v>0</v>
      </c>
      <c r="D1320" s="93">
        <v>590500000</v>
      </c>
      <c r="E1320" s="93">
        <v>330735025.55000001</v>
      </c>
    </row>
    <row r="1321" spans="2:5">
      <c r="B1321" s="118" t="s">
        <v>497</v>
      </c>
      <c r="C1321" s="93">
        <v>3123819</v>
      </c>
      <c r="D1321" s="93">
        <v>5447088.4699999997</v>
      </c>
      <c r="E1321" s="93">
        <v>0</v>
      </c>
    </row>
    <row r="1322" spans="2:5">
      <c r="B1322" s="119" t="s">
        <v>988</v>
      </c>
      <c r="C1322" s="93">
        <v>3123819</v>
      </c>
      <c r="D1322" s="93">
        <v>5447088.4699999997</v>
      </c>
      <c r="E1322" s="93">
        <v>0</v>
      </c>
    </row>
    <row r="1323" spans="2:5">
      <c r="B1323" s="118" t="s">
        <v>1450</v>
      </c>
      <c r="C1323" s="93">
        <v>0</v>
      </c>
      <c r="D1323" s="93">
        <v>14716229</v>
      </c>
      <c r="E1323" s="93">
        <v>14199665.539999999</v>
      </c>
    </row>
    <row r="1324" spans="2:5">
      <c r="B1324" s="119" t="s">
        <v>1451</v>
      </c>
      <c r="C1324" s="93">
        <v>0</v>
      </c>
      <c r="D1324" s="93">
        <v>14716229</v>
      </c>
      <c r="E1324" s="93">
        <v>14199665.539999999</v>
      </c>
    </row>
    <row r="1325" spans="2:5">
      <c r="B1325" s="118" t="s">
        <v>3068</v>
      </c>
      <c r="C1325" s="93">
        <v>0</v>
      </c>
      <c r="D1325" s="93">
        <v>43058108.939999998</v>
      </c>
      <c r="E1325" s="93">
        <v>0</v>
      </c>
    </row>
    <row r="1326" spans="2:5">
      <c r="B1326" s="119" t="s">
        <v>3069</v>
      </c>
      <c r="C1326" s="93">
        <v>0</v>
      </c>
      <c r="D1326" s="93">
        <v>43058108.939999998</v>
      </c>
      <c r="E1326" s="93">
        <v>0</v>
      </c>
    </row>
    <row r="1327" spans="2:5">
      <c r="B1327" s="118" t="s">
        <v>3070</v>
      </c>
      <c r="C1327" s="93">
        <v>0</v>
      </c>
      <c r="D1327" s="93">
        <v>63099821.600000001</v>
      </c>
      <c r="E1327" s="93">
        <v>0</v>
      </c>
    </row>
    <row r="1328" spans="2:5">
      <c r="B1328" s="119" t="s">
        <v>3071</v>
      </c>
      <c r="C1328" s="93">
        <v>0</v>
      </c>
      <c r="D1328" s="93">
        <v>63099821.600000001</v>
      </c>
      <c r="E1328" s="93">
        <v>0</v>
      </c>
    </row>
    <row r="1329" spans="2:5">
      <c r="B1329" s="117" t="s">
        <v>289</v>
      </c>
      <c r="C1329" s="114">
        <v>0</v>
      </c>
      <c r="D1329" s="114">
        <v>46296814.759999998</v>
      </c>
      <c r="E1329" s="114">
        <v>36827115.950000003</v>
      </c>
    </row>
    <row r="1330" spans="2:5">
      <c r="B1330" s="118" t="s">
        <v>1658</v>
      </c>
      <c r="C1330" s="93">
        <v>0</v>
      </c>
      <c r="D1330" s="93">
        <v>16296814.759999998</v>
      </c>
      <c r="E1330" s="93">
        <v>7827115.9500000002</v>
      </c>
    </row>
    <row r="1331" spans="2:5">
      <c r="B1331" s="119" t="s">
        <v>1662</v>
      </c>
      <c r="C1331" s="93">
        <v>0</v>
      </c>
      <c r="D1331" s="93">
        <v>16296814.759999998</v>
      </c>
      <c r="E1331" s="93">
        <v>7827115.9500000002</v>
      </c>
    </row>
    <row r="1332" spans="2:5">
      <c r="B1332" s="118" t="s">
        <v>1450</v>
      </c>
      <c r="C1332" s="93">
        <v>0</v>
      </c>
      <c r="D1332" s="93">
        <v>30000000</v>
      </c>
      <c r="E1332" s="93">
        <v>29000000</v>
      </c>
    </row>
    <row r="1333" spans="2:5">
      <c r="B1333" s="119" t="s">
        <v>1451</v>
      </c>
      <c r="C1333" s="93">
        <v>0</v>
      </c>
      <c r="D1333" s="93">
        <v>30000000</v>
      </c>
      <c r="E1333" s="93">
        <v>29000000</v>
      </c>
    </row>
    <row r="1334" spans="2:5">
      <c r="B1334" s="117" t="s">
        <v>304</v>
      </c>
      <c r="C1334" s="114">
        <v>0</v>
      </c>
      <c r="D1334" s="114">
        <v>509500000</v>
      </c>
      <c r="E1334" s="114">
        <v>509500000</v>
      </c>
    </row>
    <row r="1335" spans="2:5">
      <c r="B1335" s="118" t="s">
        <v>2289</v>
      </c>
      <c r="C1335" s="93">
        <v>0</v>
      </c>
      <c r="D1335" s="93">
        <v>509500000</v>
      </c>
      <c r="E1335" s="93">
        <v>509500000</v>
      </c>
    </row>
    <row r="1336" spans="2:5">
      <c r="B1336" s="119" t="s">
        <v>2997</v>
      </c>
      <c r="C1336" s="93">
        <v>0</v>
      </c>
      <c r="D1336" s="93">
        <v>509500000</v>
      </c>
      <c r="E1336" s="93">
        <v>509500000</v>
      </c>
    </row>
    <row r="1337" spans="2:5">
      <c r="B1337" s="117" t="s">
        <v>290</v>
      </c>
      <c r="C1337" s="114">
        <v>2619699999</v>
      </c>
      <c r="D1337" s="114">
        <v>1941262714.27</v>
      </c>
      <c r="E1337" s="114">
        <v>136792398.88000003</v>
      </c>
    </row>
    <row r="1338" spans="2:5">
      <c r="B1338" s="118" t="s">
        <v>485</v>
      </c>
      <c r="C1338" s="93">
        <v>2619699999</v>
      </c>
      <c r="D1338" s="93">
        <v>1941262714.27</v>
      </c>
      <c r="E1338" s="93">
        <v>136792398.88000003</v>
      </c>
    </row>
    <row r="1339" spans="2:5">
      <c r="B1339" s="119" t="s">
        <v>976</v>
      </c>
      <c r="C1339" s="93">
        <v>2619699999</v>
      </c>
      <c r="D1339" s="93">
        <v>1941262714.27</v>
      </c>
      <c r="E1339" s="93">
        <v>136792398.88000003</v>
      </c>
    </row>
    <row r="1340" spans="2:5">
      <c r="B1340" s="59" t="s">
        <v>498</v>
      </c>
      <c r="C1340" s="93">
        <v>383266082</v>
      </c>
      <c r="D1340" s="93">
        <v>236280275.68000001</v>
      </c>
      <c r="E1340" s="93">
        <v>114756095.37999998</v>
      </c>
    </row>
    <row r="1341" spans="2:5">
      <c r="B1341" s="117" t="s">
        <v>287</v>
      </c>
      <c r="C1341" s="114">
        <v>367884646</v>
      </c>
      <c r="D1341" s="114">
        <v>210898839.68000001</v>
      </c>
      <c r="E1341" s="114">
        <v>105719842.35999998</v>
      </c>
    </row>
    <row r="1342" spans="2:5">
      <c r="B1342" s="118" t="s">
        <v>499</v>
      </c>
      <c r="C1342" s="93">
        <v>2855017</v>
      </c>
      <c r="D1342" s="93">
        <v>0</v>
      </c>
      <c r="E1342" s="93">
        <v>0</v>
      </c>
    </row>
    <row r="1343" spans="2:5">
      <c r="B1343" s="119" t="s">
        <v>989</v>
      </c>
      <c r="C1343" s="93">
        <v>2855017</v>
      </c>
      <c r="D1343" s="93">
        <v>0</v>
      </c>
      <c r="E1343" s="93">
        <v>0</v>
      </c>
    </row>
    <row r="1344" spans="2:5">
      <c r="B1344" s="118" t="s">
        <v>500</v>
      </c>
      <c r="C1344" s="93">
        <v>3931943</v>
      </c>
      <c r="D1344" s="93">
        <v>16265296.02</v>
      </c>
      <c r="E1344" s="93">
        <v>10313620.869999999</v>
      </c>
    </row>
    <row r="1345" spans="2:5">
      <c r="B1345" s="119" t="s">
        <v>990</v>
      </c>
      <c r="C1345" s="93">
        <v>3931943</v>
      </c>
      <c r="D1345" s="93">
        <v>16265296.02</v>
      </c>
      <c r="E1345" s="93">
        <v>10313620.869999999</v>
      </c>
    </row>
    <row r="1346" spans="2:5">
      <c r="B1346" s="118" t="s">
        <v>1663</v>
      </c>
      <c r="C1346" s="93">
        <v>0</v>
      </c>
      <c r="D1346" s="93">
        <v>3471669.09</v>
      </c>
      <c r="E1346" s="93">
        <v>1157222.27</v>
      </c>
    </row>
    <row r="1347" spans="2:5">
      <c r="B1347" s="119" t="s">
        <v>1664</v>
      </c>
      <c r="C1347" s="93">
        <v>0</v>
      </c>
      <c r="D1347" s="93">
        <v>3471669.09</v>
      </c>
      <c r="E1347" s="93">
        <v>1157222.27</v>
      </c>
    </row>
    <row r="1348" spans="2:5">
      <c r="B1348" s="118" t="s">
        <v>1665</v>
      </c>
      <c r="C1348" s="93">
        <v>0</v>
      </c>
      <c r="D1348" s="93">
        <v>3471669.09</v>
      </c>
      <c r="E1348" s="93">
        <v>1157222.27</v>
      </c>
    </row>
    <row r="1349" spans="2:5">
      <c r="B1349" s="119" t="s">
        <v>1666</v>
      </c>
      <c r="C1349" s="93">
        <v>0</v>
      </c>
      <c r="D1349" s="93">
        <v>3471669.09</v>
      </c>
      <c r="E1349" s="93">
        <v>1157222.27</v>
      </c>
    </row>
    <row r="1350" spans="2:5">
      <c r="B1350" s="118" t="s">
        <v>1667</v>
      </c>
      <c r="C1350" s="93">
        <v>0</v>
      </c>
      <c r="D1350" s="93">
        <v>4954656.3499999996</v>
      </c>
      <c r="E1350" s="93">
        <v>1651551.38</v>
      </c>
    </row>
    <row r="1351" spans="2:5">
      <c r="B1351" s="119" t="s">
        <v>1668</v>
      </c>
      <c r="C1351" s="93">
        <v>0</v>
      </c>
      <c r="D1351" s="93">
        <v>4954656.3499999996</v>
      </c>
      <c r="E1351" s="93">
        <v>1651551.38</v>
      </c>
    </row>
    <row r="1352" spans="2:5">
      <c r="B1352" s="118" t="s">
        <v>501</v>
      </c>
      <c r="C1352" s="93">
        <v>4624657</v>
      </c>
      <c r="D1352" s="93">
        <v>4624657</v>
      </c>
      <c r="E1352" s="93">
        <v>0</v>
      </c>
    </row>
    <row r="1353" spans="2:5">
      <c r="B1353" s="119" t="s">
        <v>991</v>
      </c>
      <c r="C1353" s="93">
        <v>4624657</v>
      </c>
      <c r="D1353" s="93">
        <v>4624657</v>
      </c>
      <c r="E1353" s="93">
        <v>0</v>
      </c>
    </row>
    <row r="1354" spans="2:5">
      <c r="B1354" s="118" t="s">
        <v>502</v>
      </c>
      <c r="C1354" s="93">
        <v>2489528</v>
      </c>
      <c r="D1354" s="93">
        <v>2489528</v>
      </c>
      <c r="E1354" s="93">
        <v>0</v>
      </c>
    </row>
    <row r="1355" spans="2:5">
      <c r="B1355" s="119" t="s">
        <v>992</v>
      </c>
      <c r="C1355" s="93">
        <v>2489528</v>
      </c>
      <c r="D1355" s="93">
        <v>2489528</v>
      </c>
      <c r="E1355" s="93">
        <v>0</v>
      </c>
    </row>
    <row r="1356" spans="2:5">
      <c r="B1356" s="118" t="s">
        <v>1814</v>
      </c>
      <c r="C1356" s="93">
        <v>0</v>
      </c>
      <c r="D1356" s="93">
        <v>1694860.0399999991</v>
      </c>
      <c r="E1356" s="93">
        <v>0</v>
      </c>
    </row>
    <row r="1357" spans="2:5">
      <c r="B1357" s="119" t="s">
        <v>1815</v>
      </c>
      <c r="C1357" s="93">
        <v>0</v>
      </c>
      <c r="D1357" s="93">
        <v>1694860.0399999991</v>
      </c>
      <c r="E1357" s="93">
        <v>0</v>
      </c>
    </row>
    <row r="1358" spans="2:5">
      <c r="B1358" s="118" t="s">
        <v>1816</v>
      </c>
      <c r="C1358" s="93">
        <v>0</v>
      </c>
      <c r="D1358" s="93">
        <v>15721203.630000001</v>
      </c>
      <c r="E1358" s="93">
        <v>0</v>
      </c>
    </row>
    <row r="1359" spans="2:5">
      <c r="B1359" s="119" t="s">
        <v>1817</v>
      </c>
      <c r="C1359" s="93">
        <v>0</v>
      </c>
      <c r="D1359" s="93">
        <v>15721203.630000001</v>
      </c>
      <c r="E1359" s="93">
        <v>0</v>
      </c>
    </row>
    <row r="1360" spans="2:5">
      <c r="B1360" s="118" t="s">
        <v>503</v>
      </c>
      <c r="C1360" s="93">
        <v>350000000</v>
      </c>
      <c r="D1360" s="93">
        <v>65000000</v>
      </c>
      <c r="E1360" s="93">
        <v>27089745.199999999</v>
      </c>
    </row>
    <row r="1361" spans="2:5">
      <c r="B1361" s="119" t="s">
        <v>993</v>
      </c>
      <c r="C1361" s="93">
        <v>350000000</v>
      </c>
      <c r="D1361" s="93">
        <v>65000000</v>
      </c>
      <c r="E1361" s="93">
        <v>27089745.199999999</v>
      </c>
    </row>
    <row r="1362" spans="2:5">
      <c r="B1362" s="118" t="s">
        <v>504</v>
      </c>
      <c r="C1362" s="93">
        <v>2483832</v>
      </c>
      <c r="D1362" s="93">
        <v>483832</v>
      </c>
      <c r="E1362" s="93">
        <v>0</v>
      </c>
    </row>
    <row r="1363" spans="2:5">
      <c r="B1363" s="119" t="s">
        <v>994</v>
      </c>
      <c r="C1363" s="93">
        <v>2483832</v>
      </c>
      <c r="D1363" s="93">
        <v>483832</v>
      </c>
      <c r="E1363" s="93">
        <v>0</v>
      </c>
    </row>
    <row r="1364" spans="2:5">
      <c r="B1364" s="118" t="s">
        <v>3072</v>
      </c>
      <c r="C1364" s="93">
        <v>0</v>
      </c>
      <c r="D1364" s="93">
        <v>67018305.460000001</v>
      </c>
      <c r="E1364" s="93">
        <v>38846987.189999998</v>
      </c>
    </row>
    <row r="1365" spans="2:5">
      <c r="B1365" s="119" t="s">
        <v>3073</v>
      </c>
      <c r="C1365" s="93">
        <v>0</v>
      </c>
      <c r="D1365" s="93">
        <v>67018305.460000001</v>
      </c>
      <c r="E1365" s="93">
        <v>38846987.189999998</v>
      </c>
    </row>
    <row r="1366" spans="2:5">
      <c r="B1366" s="118" t="s">
        <v>1374</v>
      </c>
      <c r="C1366" s="93">
        <v>0</v>
      </c>
      <c r="D1366" s="93">
        <v>15503494</v>
      </c>
      <c r="E1366" s="93">
        <v>15503493.18</v>
      </c>
    </row>
    <row r="1367" spans="2:5">
      <c r="B1367" s="119" t="s">
        <v>1375</v>
      </c>
      <c r="C1367" s="93">
        <v>0</v>
      </c>
      <c r="D1367" s="93">
        <v>15503494</v>
      </c>
      <c r="E1367" s="93">
        <v>15503493.18</v>
      </c>
    </row>
    <row r="1368" spans="2:5">
      <c r="B1368" s="118" t="s">
        <v>505</v>
      </c>
      <c r="C1368" s="93">
        <v>1499669</v>
      </c>
      <c r="D1368" s="93">
        <v>199669</v>
      </c>
      <c r="E1368" s="93">
        <v>0</v>
      </c>
    </row>
    <row r="1369" spans="2:5">
      <c r="B1369" s="119" t="s">
        <v>995</v>
      </c>
      <c r="C1369" s="93">
        <v>1499669</v>
      </c>
      <c r="D1369" s="93">
        <v>199669</v>
      </c>
      <c r="E1369" s="93">
        <v>0</v>
      </c>
    </row>
    <row r="1370" spans="2:5">
      <c r="B1370" s="118" t="s">
        <v>1452</v>
      </c>
      <c r="C1370" s="93">
        <v>0</v>
      </c>
      <c r="D1370" s="93">
        <v>10000000</v>
      </c>
      <c r="E1370" s="93">
        <v>10000000</v>
      </c>
    </row>
    <row r="1371" spans="2:5">
      <c r="B1371" s="119" t="s">
        <v>1453</v>
      </c>
      <c r="C1371" s="93">
        <v>0</v>
      </c>
      <c r="D1371" s="93">
        <v>10000000</v>
      </c>
      <c r="E1371" s="93">
        <v>10000000</v>
      </c>
    </row>
    <row r="1372" spans="2:5">
      <c r="B1372" s="117" t="s">
        <v>304</v>
      </c>
      <c r="C1372" s="114">
        <v>0</v>
      </c>
      <c r="D1372" s="114">
        <v>10000000</v>
      </c>
      <c r="E1372" s="114">
        <v>9036253.0199999996</v>
      </c>
    </row>
    <row r="1373" spans="2:5">
      <c r="B1373" s="118" t="s">
        <v>1452</v>
      </c>
      <c r="C1373" s="93">
        <v>0</v>
      </c>
      <c r="D1373" s="93">
        <v>10000000</v>
      </c>
      <c r="E1373" s="93">
        <v>9036253.0199999996</v>
      </c>
    </row>
    <row r="1374" spans="2:5">
      <c r="B1374" s="119" t="s">
        <v>1453</v>
      </c>
      <c r="C1374" s="93">
        <v>0</v>
      </c>
      <c r="D1374" s="93">
        <v>10000000</v>
      </c>
      <c r="E1374" s="93">
        <v>9036253.0199999996</v>
      </c>
    </row>
    <row r="1375" spans="2:5">
      <c r="B1375" s="117" t="s">
        <v>291</v>
      </c>
      <c r="C1375" s="114">
        <v>15381436</v>
      </c>
      <c r="D1375" s="114">
        <v>15381436</v>
      </c>
      <c r="E1375" s="114">
        <v>0</v>
      </c>
    </row>
    <row r="1376" spans="2:5">
      <c r="B1376" s="118" t="s">
        <v>288</v>
      </c>
      <c r="C1376" s="93">
        <v>11755940</v>
      </c>
      <c r="D1376" s="93">
        <v>11755940</v>
      </c>
      <c r="E1376" s="93">
        <v>0</v>
      </c>
    </row>
    <row r="1377" spans="2:5">
      <c r="B1377" s="119" t="s">
        <v>996</v>
      </c>
      <c r="C1377" s="93">
        <v>234000</v>
      </c>
      <c r="D1377" s="93">
        <v>234000</v>
      </c>
      <c r="E1377" s="93">
        <v>0</v>
      </c>
    </row>
    <row r="1378" spans="2:5">
      <c r="B1378" s="119" t="s">
        <v>997</v>
      </c>
      <c r="C1378" s="93">
        <v>11521940</v>
      </c>
      <c r="D1378" s="93">
        <v>11521940</v>
      </c>
      <c r="E1378" s="93">
        <v>0</v>
      </c>
    </row>
    <row r="1379" spans="2:5">
      <c r="B1379" s="118" t="s">
        <v>499</v>
      </c>
      <c r="C1379" s="93">
        <v>3625496</v>
      </c>
      <c r="D1379" s="93">
        <v>3625496</v>
      </c>
      <c r="E1379" s="93">
        <v>0</v>
      </c>
    </row>
    <row r="1380" spans="2:5">
      <c r="B1380" s="119" t="s">
        <v>998</v>
      </c>
      <c r="C1380" s="93">
        <v>3625496</v>
      </c>
      <c r="D1380" s="93">
        <v>3625496</v>
      </c>
      <c r="E1380" s="93">
        <v>0</v>
      </c>
    </row>
    <row r="1381" spans="2:5">
      <c r="B1381" s="59" t="s">
        <v>506</v>
      </c>
      <c r="C1381" s="93">
        <v>1787798715</v>
      </c>
      <c r="D1381" s="93">
        <v>1838471242.3099999</v>
      </c>
      <c r="E1381" s="93">
        <v>1175436412.0700002</v>
      </c>
    </row>
    <row r="1382" spans="2:5">
      <c r="B1382" s="117" t="s">
        <v>287</v>
      </c>
      <c r="C1382" s="114">
        <v>1774470715</v>
      </c>
      <c r="D1382" s="114">
        <v>1805143242.3099999</v>
      </c>
      <c r="E1382" s="114">
        <v>1175436412.0700002</v>
      </c>
    </row>
    <row r="1383" spans="2:5">
      <c r="B1383" s="118" t="s">
        <v>288</v>
      </c>
      <c r="C1383" s="93">
        <v>2050000</v>
      </c>
      <c r="D1383" s="93">
        <v>2050000</v>
      </c>
      <c r="E1383" s="93">
        <v>0</v>
      </c>
    </row>
    <row r="1384" spans="2:5">
      <c r="B1384" s="119" t="s">
        <v>999</v>
      </c>
      <c r="C1384" s="93">
        <v>2050000</v>
      </c>
      <c r="D1384" s="93">
        <v>2050000</v>
      </c>
      <c r="E1384" s="93">
        <v>0</v>
      </c>
    </row>
    <row r="1385" spans="2:5">
      <c r="B1385" s="118" t="s">
        <v>507</v>
      </c>
      <c r="C1385" s="93">
        <v>791959</v>
      </c>
      <c r="D1385" s="93">
        <v>6141224.2400000002</v>
      </c>
      <c r="E1385" s="93">
        <v>2352294.27</v>
      </c>
    </row>
    <row r="1386" spans="2:5">
      <c r="B1386" s="119" t="s">
        <v>1000</v>
      </c>
      <c r="C1386" s="93">
        <v>791959</v>
      </c>
      <c r="D1386" s="93">
        <v>791959</v>
      </c>
      <c r="E1386" s="93">
        <v>712762.92</v>
      </c>
    </row>
    <row r="1387" spans="2:5">
      <c r="B1387" s="119" t="s">
        <v>1669</v>
      </c>
      <c r="C1387" s="93">
        <v>0</v>
      </c>
      <c r="D1387" s="93">
        <v>5349265.24</v>
      </c>
      <c r="E1387" s="93">
        <v>1639531.35</v>
      </c>
    </row>
    <row r="1388" spans="2:5">
      <c r="B1388" s="118" t="s">
        <v>1670</v>
      </c>
      <c r="C1388" s="93">
        <v>0</v>
      </c>
      <c r="D1388" s="93">
        <v>10096432.52</v>
      </c>
      <c r="E1388" s="93">
        <v>3078364.12</v>
      </c>
    </row>
    <row r="1389" spans="2:5">
      <c r="B1389" s="119" t="s">
        <v>1671</v>
      </c>
      <c r="C1389" s="93">
        <v>0</v>
      </c>
      <c r="D1389" s="93">
        <v>10096432.52</v>
      </c>
      <c r="E1389" s="93">
        <v>3078364.12</v>
      </c>
    </row>
    <row r="1390" spans="2:5">
      <c r="B1390" s="118" t="s">
        <v>1672</v>
      </c>
      <c r="C1390" s="93">
        <v>0</v>
      </c>
      <c r="D1390" s="93">
        <v>8922461.8399999999</v>
      </c>
      <c r="E1390" s="93">
        <v>2758818.73</v>
      </c>
    </row>
    <row r="1391" spans="2:5">
      <c r="B1391" s="119" t="s">
        <v>1673</v>
      </c>
      <c r="C1391" s="93">
        <v>0</v>
      </c>
      <c r="D1391" s="93">
        <v>8922461.8399999999</v>
      </c>
      <c r="E1391" s="93">
        <v>2758818.73</v>
      </c>
    </row>
    <row r="1392" spans="2:5">
      <c r="B1392" s="118" t="s">
        <v>1674</v>
      </c>
      <c r="C1392" s="93">
        <v>0</v>
      </c>
      <c r="D1392" s="93">
        <v>5349265.24</v>
      </c>
      <c r="E1392" s="93">
        <v>1639531.36</v>
      </c>
    </row>
    <row r="1393" spans="2:5">
      <c r="B1393" s="119" t="s">
        <v>1675</v>
      </c>
      <c r="C1393" s="93">
        <v>0</v>
      </c>
      <c r="D1393" s="93">
        <v>5349265.24</v>
      </c>
      <c r="E1393" s="93">
        <v>1639531.36</v>
      </c>
    </row>
    <row r="1394" spans="2:5">
      <c r="B1394" s="118" t="s">
        <v>1676</v>
      </c>
      <c r="C1394" s="93">
        <v>0</v>
      </c>
      <c r="D1394" s="93">
        <v>8922461.8399999999</v>
      </c>
      <c r="E1394" s="93">
        <v>2758818.73</v>
      </c>
    </row>
    <row r="1395" spans="2:5">
      <c r="B1395" s="119" t="s">
        <v>1677</v>
      </c>
      <c r="C1395" s="93">
        <v>0</v>
      </c>
      <c r="D1395" s="93">
        <v>8922461.8399999999</v>
      </c>
      <c r="E1395" s="93">
        <v>2758818.73</v>
      </c>
    </row>
    <row r="1396" spans="2:5">
      <c r="B1396" s="118" t="s">
        <v>1678</v>
      </c>
      <c r="C1396" s="93">
        <v>0</v>
      </c>
      <c r="D1396" s="93">
        <v>8922461.8399999999</v>
      </c>
      <c r="E1396" s="93">
        <v>0</v>
      </c>
    </row>
    <row r="1397" spans="2:5">
      <c r="B1397" s="119" t="s">
        <v>1679</v>
      </c>
      <c r="C1397" s="93">
        <v>0</v>
      </c>
      <c r="D1397" s="93">
        <v>8922461.8399999999</v>
      </c>
      <c r="E1397" s="93">
        <v>0</v>
      </c>
    </row>
    <row r="1398" spans="2:5">
      <c r="B1398" s="118" t="s">
        <v>1680</v>
      </c>
      <c r="C1398" s="93">
        <v>0</v>
      </c>
      <c r="D1398" s="93">
        <v>8922461.8399999999</v>
      </c>
      <c r="E1398" s="93">
        <v>2758818.73</v>
      </c>
    </row>
    <row r="1399" spans="2:5">
      <c r="B1399" s="119" t="s">
        <v>1681</v>
      </c>
      <c r="C1399" s="93">
        <v>0</v>
      </c>
      <c r="D1399" s="93">
        <v>8922461.8399999999</v>
      </c>
      <c r="E1399" s="93">
        <v>2758818.73</v>
      </c>
    </row>
    <row r="1400" spans="2:5">
      <c r="B1400" s="118" t="s">
        <v>1682</v>
      </c>
      <c r="C1400" s="93">
        <v>0</v>
      </c>
      <c r="D1400" s="93">
        <v>10096432.52</v>
      </c>
      <c r="E1400" s="93">
        <v>3078364.12</v>
      </c>
    </row>
    <row r="1401" spans="2:5">
      <c r="B1401" s="119" t="s">
        <v>1683</v>
      </c>
      <c r="C1401" s="93">
        <v>0</v>
      </c>
      <c r="D1401" s="93">
        <v>10096432.52</v>
      </c>
      <c r="E1401" s="93">
        <v>3078364.12</v>
      </c>
    </row>
    <row r="1402" spans="2:5">
      <c r="B1402" s="118" t="s">
        <v>1684</v>
      </c>
      <c r="C1402" s="93">
        <v>0</v>
      </c>
      <c r="D1402" s="93">
        <v>8922461.8399999999</v>
      </c>
      <c r="E1402" s="93">
        <v>2758818.73</v>
      </c>
    </row>
    <row r="1403" spans="2:5">
      <c r="B1403" s="119" t="s">
        <v>1685</v>
      </c>
      <c r="C1403" s="93">
        <v>0</v>
      </c>
      <c r="D1403" s="93">
        <v>8922461.8399999999</v>
      </c>
      <c r="E1403" s="93">
        <v>2758818.73</v>
      </c>
    </row>
    <row r="1404" spans="2:5">
      <c r="B1404" s="118" t="s">
        <v>1686</v>
      </c>
      <c r="C1404" s="93">
        <v>0</v>
      </c>
      <c r="D1404" s="93">
        <v>10096432.52</v>
      </c>
      <c r="E1404" s="93">
        <v>3078364.12</v>
      </c>
    </row>
    <row r="1405" spans="2:5">
      <c r="B1405" s="119" t="s">
        <v>1687</v>
      </c>
      <c r="C1405" s="93">
        <v>0</v>
      </c>
      <c r="D1405" s="93">
        <v>10096432.52</v>
      </c>
      <c r="E1405" s="93">
        <v>3078364.12</v>
      </c>
    </row>
    <row r="1406" spans="2:5">
      <c r="B1406" s="118" t="s">
        <v>508</v>
      </c>
      <c r="C1406" s="93">
        <v>1071015</v>
      </c>
      <c r="D1406" s="93">
        <v>1071015</v>
      </c>
      <c r="E1406" s="93">
        <v>951481</v>
      </c>
    </row>
    <row r="1407" spans="2:5">
      <c r="B1407" s="119" t="s">
        <v>1001</v>
      </c>
      <c r="C1407" s="93">
        <v>1071015</v>
      </c>
      <c r="D1407" s="93">
        <v>1071015</v>
      </c>
      <c r="E1407" s="93">
        <v>951481</v>
      </c>
    </row>
    <row r="1408" spans="2:5">
      <c r="B1408" s="118" t="s">
        <v>509</v>
      </c>
      <c r="C1408" s="93">
        <v>9371457</v>
      </c>
      <c r="D1408" s="93">
        <v>23395719</v>
      </c>
      <c r="E1408" s="93">
        <v>21158549.82</v>
      </c>
    </row>
    <row r="1409" spans="2:5">
      <c r="B1409" s="119" t="s">
        <v>1002</v>
      </c>
      <c r="C1409" s="93">
        <v>9371457</v>
      </c>
      <c r="D1409" s="93">
        <v>23395719</v>
      </c>
      <c r="E1409" s="93">
        <v>21158549.82</v>
      </c>
    </row>
    <row r="1410" spans="2:5">
      <c r="B1410" s="118" t="s">
        <v>510</v>
      </c>
      <c r="C1410" s="93">
        <v>583800000</v>
      </c>
      <c r="D1410" s="93">
        <v>511272693.34000015</v>
      </c>
      <c r="E1410" s="93">
        <v>243915189.54000002</v>
      </c>
    </row>
    <row r="1411" spans="2:5">
      <c r="B1411" s="119" t="s">
        <v>1003</v>
      </c>
      <c r="C1411" s="93">
        <v>583800000</v>
      </c>
      <c r="D1411" s="93">
        <v>511272693.34000015</v>
      </c>
      <c r="E1411" s="93">
        <v>243915189.54000002</v>
      </c>
    </row>
    <row r="1412" spans="2:5">
      <c r="B1412" s="118" t="s">
        <v>511</v>
      </c>
      <c r="C1412" s="93">
        <v>2115619</v>
      </c>
      <c r="D1412" s="93">
        <v>499669</v>
      </c>
      <c r="E1412" s="93">
        <v>0</v>
      </c>
    </row>
    <row r="1413" spans="2:5">
      <c r="B1413" s="119" t="s">
        <v>1004</v>
      </c>
      <c r="C1413" s="93">
        <v>2115619</v>
      </c>
      <c r="D1413" s="93">
        <v>499669</v>
      </c>
      <c r="E1413" s="93">
        <v>0</v>
      </c>
    </row>
    <row r="1414" spans="2:5">
      <c r="B1414" s="118" t="s">
        <v>512</v>
      </c>
      <c r="C1414" s="93">
        <v>8693414</v>
      </c>
      <c r="D1414" s="93">
        <v>38553444.629999995</v>
      </c>
      <c r="E1414" s="93">
        <v>16727765.039999999</v>
      </c>
    </row>
    <row r="1415" spans="2:5">
      <c r="B1415" s="119" t="s">
        <v>1005</v>
      </c>
      <c r="C1415" s="93">
        <v>8693414</v>
      </c>
      <c r="D1415" s="93">
        <v>38553444.629999995</v>
      </c>
      <c r="E1415" s="93">
        <v>16727765.039999999</v>
      </c>
    </row>
    <row r="1416" spans="2:5">
      <c r="B1416" s="118" t="s">
        <v>2610</v>
      </c>
      <c r="C1416" s="93">
        <v>0</v>
      </c>
      <c r="D1416" s="93">
        <v>28692074</v>
      </c>
      <c r="E1416" s="93">
        <v>28506232.52</v>
      </c>
    </row>
    <row r="1417" spans="2:5">
      <c r="B1417" s="119" t="s">
        <v>2611</v>
      </c>
      <c r="C1417" s="93">
        <v>0</v>
      </c>
      <c r="D1417" s="93">
        <v>28692074</v>
      </c>
      <c r="E1417" s="93">
        <v>28506232.52</v>
      </c>
    </row>
    <row r="1418" spans="2:5">
      <c r="B1418" s="118" t="s">
        <v>1967</v>
      </c>
      <c r="C1418" s="93">
        <v>0</v>
      </c>
      <c r="D1418" s="93">
        <v>1769021.7199999997</v>
      </c>
      <c r="E1418" s="93">
        <v>0</v>
      </c>
    </row>
    <row r="1419" spans="2:5">
      <c r="B1419" s="119" t="s">
        <v>1968</v>
      </c>
      <c r="C1419" s="93">
        <v>0</v>
      </c>
      <c r="D1419" s="93">
        <v>1769021.7199999997</v>
      </c>
      <c r="E1419" s="93">
        <v>0</v>
      </c>
    </row>
    <row r="1420" spans="2:5">
      <c r="B1420" s="118" t="s">
        <v>1969</v>
      </c>
      <c r="C1420" s="93">
        <v>0</v>
      </c>
      <c r="D1420" s="93">
        <v>2931376.0500000007</v>
      </c>
      <c r="E1420" s="93">
        <v>0</v>
      </c>
    </row>
    <row r="1421" spans="2:5">
      <c r="B1421" s="119" t="s">
        <v>1970</v>
      </c>
      <c r="C1421" s="93">
        <v>0</v>
      </c>
      <c r="D1421" s="93">
        <v>2931376.0500000007</v>
      </c>
      <c r="E1421" s="93">
        <v>0</v>
      </c>
    </row>
    <row r="1422" spans="2:5">
      <c r="B1422" s="118" t="s">
        <v>1971</v>
      </c>
      <c r="C1422" s="93">
        <v>0</v>
      </c>
      <c r="D1422" s="93">
        <v>2931376.0500000007</v>
      </c>
      <c r="E1422" s="93">
        <v>0</v>
      </c>
    </row>
    <row r="1423" spans="2:5">
      <c r="B1423" s="119" t="s">
        <v>1972</v>
      </c>
      <c r="C1423" s="93">
        <v>0</v>
      </c>
      <c r="D1423" s="93">
        <v>2931376.0500000007</v>
      </c>
      <c r="E1423" s="93">
        <v>0</v>
      </c>
    </row>
    <row r="1424" spans="2:5">
      <c r="B1424" s="118" t="s">
        <v>1973</v>
      </c>
      <c r="C1424" s="93">
        <v>0</v>
      </c>
      <c r="D1424" s="93">
        <v>1769021.7199999997</v>
      </c>
      <c r="E1424" s="93">
        <v>0</v>
      </c>
    </row>
    <row r="1425" spans="2:5">
      <c r="B1425" s="119" t="s">
        <v>1974</v>
      </c>
      <c r="C1425" s="93">
        <v>0</v>
      </c>
      <c r="D1425" s="93">
        <v>1769021.7199999997</v>
      </c>
      <c r="E1425" s="93">
        <v>0</v>
      </c>
    </row>
    <row r="1426" spans="2:5">
      <c r="B1426" s="118" t="s">
        <v>1975</v>
      </c>
      <c r="C1426" s="93">
        <v>0</v>
      </c>
      <c r="D1426" s="93">
        <v>2931376.0500000007</v>
      </c>
      <c r="E1426" s="93">
        <v>0</v>
      </c>
    </row>
    <row r="1427" spans="2:5">
      <c r="B1427" s="119" t="s">
        <v>1976</v>
      </c>
      <c r="C1427" s="93">
        <v>0</v>
      </c>
      <c r="D1427" s="93">
        <v>2931376.0500000007</v>
      </c>
      <c r="E1427" s="93">
        <v>0</v>
      </c>
    </row>
    <row r="1428" spans="2:5">
      <c r="B1428" s="118" t="s">
        <v>1977</v>
      </c>
      <c r="C1428" s="93">
        <v>0</v>
      </c>
      <c r="D1428" s="93">
        <v>1235223.4100000001</v>
      </c>
      <c r="E1428" s="93">
        <v>0</v>
      </c>
    </row>
    <row r="1429" spans="2:5">
      <c r="B1429" s="119" t="s">
        <v>1978</v>
      </c>
      <c r="C1429" s="93">
        <v>0</v>
      </c>
      <c r="D1429" s="93">
        <v>1235223.4100000001</v>
      </c>
      <c r="E1429" s="93">
        <v>0</v>
      </c>
    </row>
    <row r="1430" spans="2:5">
      <c r="B1430" s="118" t="s">
        <v>513</v>
      </c>
      <c r="C1430" s="93">
        <v>250254236</v>
      </c>
      <c r="D1430" s="93">
        <v>561691658.33000004</v>
      </c>
      <c r="E1430" s="93">
        <v>429713359.83000004</v>
      </c>
    </row>
    <row r="1431" spans="2:5">
      <c r="B1431" s="119" t="s">
        <v>1006</v>
      </c>
      <c r="C1431" s="93">
        <v>250254236</v>
      </c>
      <c r="D1431" s="93">
        <v>554110865</v>
      </c>
      <c r="E1431" s="93">
        <v>429713359.83000004</v>
      </c>
    </row>
    <row r="1432" spans="2:5">
      <c r="B1432" s="119" t="s">
        <v>1979</v>
      </c>
      <c r="C1432" s="93">
        <v>0</v>
      </c>
      <c r="D1432" s="93">
        <v>7580793.330000001</v>
      </c>
      <c r="E1432" s="93">
        <v>0</v>
      </c>
    </row>
    <row r="1433" spans="2:5">
      <c r="B1433" s="118" t="s">
        <v>1980</v>
      </c>
      <c r="C1433" s="93">
        <v>0</v>
      </c>
      <c r="D1433" s="93">
        <v>8875036.9000000004</v>
      </c>
      <c r="E1433" s="93">
        <v>0</v>
      </c>
    </row>
    <row r="1434" spans="2:5">
      <c r="B1434" s="119" t="s">
        <v>1981</v>
      </c>
      <c r="C1434" s="93">
        <v>0</v>
      </c>
      <c r="D1434" s="93">
        <v>8875036.9000000004</v>
      </c>
      <c r="E1434" s="93">
        <v>0</v>
      </c>
    </row>
    <row r="1435" spans="2:5">
      <c r="B1435" s="118" t="s">
        <v>1982</v>
      </c>
      <c r="C1435" s="93">
        <v>0</v>
      </c>
      <c r="D1435" s="93">
        <v>1769021.7199999997</v>
      </c>
      <c r="E1435" s="93">
        <v>0</v>
      </c>
    </row>
    <row r="1436" spans="2:5">
      <c r="B1436" s="119" t="s">
        <v>1983</v>
      </c>
      <c r="C1436" s="93">
        <v>0</v>
      </c>
      <c r="D1436" s="93">
        <v>1769021.7199999997</v>
      </c>
      <c r="E1436" s="93">
        <v>0</v>
      </c>
    </row>
    <row r="1437" spans="2:5">
      <c r="B1437" s="118" t="s">
        <v>1984</v>
      </c>
      <c r="C1437" s="93">
        <v>0</v>
      </c>
      <c r="D1437" s="93">
        <v>2931376.0500000007</v>
      </c>
      <c r="E1437" s="93">
        <v>0</v>
      </c>
    </row>
    <row r="1438" spans="2:5">
      <c r="B1438" s="119" t="s">
        <v>1985</v>
      </c>
      <c r="C1438" s="93">
        <v>0</v>
      </c>
      <c r="D1438" s="93">
        <v>2931376.0500000007</v>
      </c>
      <c r="E1438" s="93">
        <v>0</v>
      </c>
    </row>
    <row r="1439" spans="2:5">
      <c r="B1439" s="118" t="s">
        <v>1986</v>
      </c>
      <c r="C1439" s="93">
        <v>0</v>
      </c>
      <c r="D1439" s="93">
        <v>2931376.0500000007</v>
      </c>
      <c r="E1439" s="93">
        <v>0</v>
      </c>
    </row>
    <row r="1440" spans="2:5">
      <c r="B1440" s="119" t="s">
        <v>1987</v>
      </c>
      <c r="C1440" s="93">
        <v>0</v>
      </c>
      <c r="D1440" s="93">
        <v>2931376.0500000007</v>
      </c>
      <c r="E1440" s="93">
        <v>0</v>
      </c>
    </row>
    <row r="1441" spans="2:5">
      <c r="B1441" s="118" t="s">
        <v>1988</v>
      </c>
      <c r="C1441" s="93">
        <v>0</v>
      </c>
      <c r="D1441" s="93">
        <v>1235223.4100000001</v>
      </c>
      <c r="E1441" s="93">
        <v>0</v>
      </c>
    </row>
    <row r="1442" spans="2:5">
      <c r="B1442" s="119" t="s">
        <v>1989</v>
      </c>
      <c r="C1442" s="93">
        <v>0</v>
      </c>
      <c r="D1442" s="93">
        <v>1235223.4100000001</v>
      </c>
      <c r="E1442" s="93">
        <v>0</v>
      </c>
    </row>
    <row r="1443" spans="2:5">
      <c r="B1443" s="118" t="s">
        <v>1990</v>
      </c>
      <c r="C1443" s="93">
        <v>0</v>
      </c>
      <c r="D1443" s="93">
        <v>1798950.0100000007</v>
      </c>
      <c r="E1443" s="93">
        <v>0</v>
      </c>
    </row>
    <row r="1444" spans="2:5">
      <c r="B1444" s="119" t="s">
        <v>1991</v>
      </c>
      <c r="C1444" s="93">
        <v>0</v>
      </c>
      <c r="D1444" s="93">
        <v>1798950.0100000007</v>
      </c>
      <c r="E1444" s="93">
        <v>0</v>
      </c>
    </row>
    <row r="1445" spans="2:5">
      <c r="B1445" s="118" t="s">
        <v>514</v>
      </c>
      <c r="C1445" s="93">
        <v>12333353</v>
      </c>
      <c r="D1445" s="93">
        <v>2182888.7199999997</v>
      </c>
      <c r="E1445" s="93">
        <v>0</v>
      </c>
    </row>
    <row r="1446" spans="2:5">
      <c r="B1446" s="119" t="s">
        <v>1007</v>
      </c>
      <c r="C1446" s="93">
        <v>12333353</v>
      </c>
      <c r="D1446" s="93">
        <v>500000</v>
      </c>
      <c r="E1446" s="93">
        <v>0</v>
      </c>
    </row>
    <row r="1447" spans="2:5">
      <c r="B1447" s="119" t="s">
        <v>1992</v>
      </c>
      <c r="C1447" s="93">
        <v>0</v>
      </c>
      <c r="D1447" s="93">
        <v>1682888.7199999997</v>
      </c>
      <c r="E1447" s="93">
        <v>0</v>
      </c>
    </row>
    <row r="1448" spans="2:5">
      <c r="B1448" s="118" t="s">
        <v>515</v>
      </c>
      <c r="C1448" s="93">
        <v>3615287</v>
      </c>
      <c r="D1448" s="93">
        <v>3201514.0500000007</v>
      </c>
      <c r="E1448" s="93">
        <v>0</v>
      </c>
    </row>
    <row r="1449" spans="2:5">
      <c r="B1449" s="119" t="s">
        <v>1008</v>
      </c>
      <c r="C1449" s="93">
        <v>3615287</v>
      </c>
      <c r="D1449" s="93">
        <v>399338</v>
      </c>
      <c r="E1449" s="93">
        <v>0</v>
      </c>
    </row>
    <row r="1450" spans="2:5">
      <c r="B1450" s="119" t="s">
        <v>1993</v>
      </c>
      <c r="C1450" s="93">
        <v>0</v>
      </c>
      <c r="D1450" s="93">
        <v>2802176.0500000007</v>
      </c>
      <c r="E1450" s="93">
        <v>0</v>
      </c>
    </row>
    <row r="1451" spans="2:5">
      <c r="B1451" s="118" t="s">
        <v>3074</v>
      </c>
      <c r="C1451" s="93">
        <v>0</v>
      </c>
      <c r="D1451" s="93">
        <v>102003725.86</v>
      </c>
      <c r="E1451" s="93">
        <v>73669658.989999995</v>
      </c>
    </row>
    <row r="1452" spans="2:5">
      <c r="B1452" s="119" t="s">
        <v>3075</v>
      </c>
      <c r="C1452" s="93">
        <v>0</v>
      </c>
      <c r="D1452" s="93">
        <v>102003725.86</v>
      </c>
      <c r="E1452" s="93">
        <v>73669658.989999995</v>
      </c>
    </row>
    <row r="1453" spans="2:5">
      <c r="B1453" s="118" t="s">
        <v>516</v>
      </c>
      <c r="C1453" s="93">
        <v>891026954</v>
      </c>
      <c r="D1453" s="93">
        <v>408544532</v>
      </c>
      <c r="E1453" s="93">
        <v>336531982.42000002</v>
      </c>
    </row>
    <row r="1454" spans="2:5">
      <c r="B1454" s="119" t="s">
        <v>1009</v>
      </c>
      <c r="C1454" s="93">
        <v>891026954</v>
      </c>
      <c r="D1454" s="93">
        <v>408544532</v>
      </c>
      <c r="E1454" s="93">
        <v>336531982.42000002</v>
      </c>
    </row>
    <row r="1455" spans="2:5">
      <c r="B1455" s="118" t="s">
        <v>517</v>
      </c>
      <c r="C1455" s="93">
        <v>2483832</v>
      </c>
      <c r="D1455" s="93">
        <v>483832</v>
      </c>
      <c r="E1455" s="93">
        <v>0</v>
      </c>
    </row>
    <row r="1456" spans="2:5">
      <c r="B1456" s="119" t="s">
        <v>1010</v>
      </c>
      <c r="C1456" s="93">
        <v>2483832</v>
      </c>
      <c r="D1456" s="93">
        <v>483832</v>
      </c>
      <c r="E1456" s="93">
        <v>0</v>
      </c>
    </row>
    <row r="1457" spans="2:5">
      <c r="B1457" s="118" t="s">
        <v>518</v>
      </c>
      <c r="C1457" s="93">
        <v>6863589</v>
      </c>
      <c r="D1457" s="93">
        <v>2000001</v>
      </c>
      <c r="E1457" s="93">
        <v>0</v>
      </c>
    </row>
    <row r="1458" spans="2:5">
      <c r="B1458" s="119" t="s">
        <v>1011</v>
      </c>
      <c r="C1458" s="93">
        <v>6863589</v>
      </c>
      <c r="D1458" s="93">
        <v>2000001</v>
      </c>
      <c r="E1458" s="93">
        <v>0</v>
      </c>
    </row>
    <row r="1459" spans="2:5">
      <c r="B1459" s="117" t="s">
        <v>304</v>
      </c>
      <c r="C1459" s="114">
        <v>0</v>
      </c>
      <c r="D1459" s="114">
        <v>20000000</v>
      </c>
      <c r="E1459" s="114">
        <v>0</v>
      </c>
    </row>
    <row r="1460" spans="2:5">
      <c r="B1460" s="118" t="s">
        <v>2610</v>
      </c>
      <c r="C1460" s="93">
        <v>0</v>
      </c>
      <c r="D1460" s="93">
        <v>20000000</v>
      </c>
      <c r="E1460" s="93">
        <v>0</v>
      </c>
    </row>
    <row r="1461" spans="2:5">
      <c r="B1461" s="119" t="s">
        <v>2611</v>
      </c>
      <c r="C1461" s="93">
        <v>0</v>
      </c>
      <c r="D1461" s="93">
        <v>20000000</v>
      </c>
      <c r="E1461" s="93">
        <v>0</v>
      </c>
    </row>
    <row r="1462" spans="2:5">
      <c r="B1462" s="117" t="s">
        <v>291</v>
      </c>
      <c r="C1462" s="114">
        <v>13328000</v>
      </c>
      <c r="D1462" s="114">
        <v>13328000</v>
      </c>
      <c r="E1462" s="114">
        <v>0</v>
      </c>
    </row>
    <row r="1463" spans="2:5">
      <c r="B1463" s="118" t="s">
        <v>288</v>
      </c>
      <c r="C1463" s="93">
        <v>13328000</v>
      </c>
      <c r="D1463" s="93">
        <v>13328000</v>
      </c>
      <c r="E1463" s="93">
        <v>0</v>
      </c>
    </row>
    <row r="1464" spans="2:5">
      <c r="B1464" s="119" t="s">
        <v>999</v>
      </c>
      <c r="C1464" s="93">
        <v>13328000</v>
      </c>
      <c r="D1464" s="93">
        <v>13328000</v>
      </c>
      <c r="E1464" s="93">
        <v>0</v>
      </c>
    </row>
    <row r="1465" spans="2:5">
      <c r="B1465" s="59" t="s">
        <v>519</v>
      </c>
      <c r="C1465" s="93">
        <v>1155833545</v>
      </c>
      <c r="D1465" s="93">
        <v>1230065208.4699996</v>
      </c>
      <c r="E1465" s="93">
        <v>713834207.70000005</v>
      </c>
    </row>
    <row r="1466" spans="2:5">
      <c r="B1466" s="117" t="s">
        <v>287</v>
      </c>
      <c r="C1466" s="114">
        <v>1155833545</v>
      </c>
      <c r="D1466" s="114">
        <v>1134589594.7799997</v>
      </c>
      <c r="E1466" s="114">
        <v>710332914.22000003</v>
      </c>
    </row>
    <row r="1467" spans="2:5">
      <c r="B1467" s="118" t="s">
        <v>520</v>
      </c>
      <c r="C1467" s="93">
        <v>58001108</v>
      </c>
      <c r="D1467" s="93">
        <v>94007206.190000013</v>
      </c>
      <c r="E1467" s="93">
        <v>36113781.759999998</v>
      </c>
    </row>
    <row r="1468" spans="2:5">
      <c r="B1468" s="119" t="s">
        <v>1012</v>
      </c>
      <c r="C1468" s="93">
        <v>30000000</v>
      </c>
      <c r="D1468" s="93">
        <v>26000000</v>
      </c>
      <c r="E1468" s="93">
        <v>11161380.409999998</v>
      </c>
    </row>
    <row r="1469" spans="2:5">
      <c r="B1469" s="119" t="s">
        <v>1013</v>
      </c>
      <c r="C1469" s="93">
        <v>28001108</v>
      </c>
      <c r="D1469" s="93">
        <v>66312346.149999999</v>
      </c>
      <c r="E1469" s="93">
        <v>24952401.350000001</v>
      </c>
    </row>
    <row r="1470" spans="2:5">
      <c r="B1470" s="119" t="s">
        <v>2612</v>
      </c>
      <c r="C1470" s="93">
        <v>0</v>
      </c>
      <c r="D1470" s="93">
        <v>1694860.04</v>
      </c>
      <c r="E1470" s="93">
        <v>0</v>
      </c>
    </row>
    <row r="1471" spans="2:5">
      <c r="B1471" s="118" t="s">
        <v>2613</v>
      </c>
      <c r="C1471" s="93">
        <v>0</v>
      </c>
      <c r="D1471" s="93">
        <v>2822353.28</v>
      </c>
      <c r="E1471" s="93">
        <v>0</v>
      </c>
    </row>
    <row r="1472" spans="2:5">
      <c r="B1472" s="119" t="s">
        <v>2614</v>
      </c>
      <c r="C1472" s="93">
        <v>0</v>
      </c>
      <c r="D1472" s="93">
        <v>2822353.28</v>
      </c>
      <c r="E1472" s="93">
        <v>0</v>
      </c>
    </row>
    <row r="1473" spans="2:5">
      <c r="B1473" s="118" t="s">
        <v>2615</v>
      </c>
      <c r="C1473" s="93">
        <v>0</v>
      </c>
      <c r="D1473" s="93">
        <v>1200530.99</v>
      </c>
      <c r="E1473" s="93">
        <v>0</v>
      </c>
    </row>
    <row r="1474" spans="2:5">
      <c r="B1474" s="119" t="s">
        <v>2616</v>
      </c>
      <c r="C1474" s="93">
        <v>0</v>
      </c>
      <c r="D1474" s="93">
        <v>1200530.99</v>
      </c>
      <c r="E1474" s="93">
        <v>0</v>
      </c>
    </row>
    <row r="1475" spans="2:5">
      <c r="B1475" s="118" t="s">
        <v>2617</v>
      </c>
      <c r="C1475" s="93">
        <v>0</v>
      </c>
      <c r="D1475" s="93">
        <v>2822353.28</v>
      </c>
      <c r="E1475" s="93">
        <v>0</v>
      </c>
    </row>
    <row r="1476" spans="2:5">
      <c r="B1476" s="119" t="s">
        <v>2618</v>
      </c>
      <c r="C1476" s="93">
        <v>0</v>
      </c>
      <c r="D1476" s="93">
        <v>2822353.28</v>
      </c>
      <c r="E1476" s="93">
        <v>0</v>
      </c>
    </row>
    <row r="1477" spans="2:5">
      <c r="B1477" s="118" t="s">
        <v>2619</v>
      </c>
      <c r="C1477" s="93">
        <v>0</v>
      </c>
      <c r="D1477" s="93">
        <v>2822353.28</v>
      </c>
      <c r="E1477" s="93">
        <v>0</v>
      </c>
    </row>
    <row r="1478" spans="2:5">
      <c r="B1478" s="119" t="s">
        <v>2620</v>
      </c>
      <c r="C1478" s="93">
        <v>0</v>
      </c>
      <c r="D1478" s="93">
        <v>2822353.28</v>
      </c>
      <c r="E1478" s="93">
        <v>0</v>
      </c>
    </row>
    <row r="1479" spans="2:5">
      <c r="B1479" s="118" t="s">
        <v>2621</v>
      </c>
      <c r="C1479" s="93">
        <v>0</v>
      </c>
      <c r="D1479" s="93">
        <v>2822353.28</v>
      </c>
      <c r="E1479" s="93">
        <v>0</v>
      </c>
    </row>
    <row r="1480" spans="2:5">
      <c r="B1480" s="119" t="s">
        <v>2622</v>
      </c>
      <c r="C1480" s="93">
        <v>0</v>
      </c>
      <c r="D1480" s="93">
        <v>2822353.28</v>
      </c>
      <c r="E1480" s="93">
        <v>0</v>
      </c>
    </row>
    <row r="1481" spans="2:5">
      <c r="B1481" s="118" t="s">
        <v>521</v>
      </c>
      <c r="C1481" s="93">
        <v>137862646</v>
      </c>
      <c r="D1481" s="93">
        <v>43747499.280000001</v>
      </c>
      <c r="E1481" s="93">
        <v>0</v>
      </c>
    </row>
    <row r="1482" spans="2:5">
      <c r="B1482" s="119" t="s">
        <v>1014</v>
      </c>
      <c r="C1482" s="93">
        <v>137862646</v>
      </c>
      <c r="D1482" s="93">
        <v>40925146</v>
      </c>
      <c r="E1482" s="93">
        <v>0</v>
      </c>
    </row>
    <row r="1483" spans="2:5">
      <c r="B1483" s="119" t="s">
        <v>2623</v>
      </c>
      <c r="C1483" s="93">
        <v>0</v>
      </c>
      <c r="D1483" s="93">
        <v>2822353.28</v>
      </c>
      <c r="E1483" s="93">
        <v>0</v>
      </c>
    </row>
    <row r="1484" spans="2:5">
      <c r="B1484" s="118" t="s">
        <v>1701</v>
      </c>
      <c r="C1484" s="93">
        <v>0</v>
      </c>
      <c r="D1484" s="93">
        <v>1694860.04</v>
      </c>
      <c r="E1484" s="93">
        <v>0</v>
      </c>
    </row>
    <row r="1485" spans="2:5">
      <c r="B1485" s="119" t="s">
        <v>2624</v>
      </c>
      <c r="C1485" s="93">
        <v>0</v>
      </c>
      <c r="D1485" s="93">
        <v>1694860.04</v>
      </c>
      <c r="E1485" s="93">
        <v>0</v>
      </c>
    </row>
    <row r="1486" spans="2:5">
      <c r="B1486" s="118" t="s">
        <v>1688</v>
      </c>
      <c r="C1486" s="93">
        <v>0</v>
      </c>
      <c r="D1486" s="93">
        <v>10430793.48</v>
      </c>
      <c r="E1486" s="93">
        <v>1651551.38</v>
      </c>
    </row>
    <row r="1487" spans="2:5">
      <c r="B1487" s="119" t="s">
        <v>1689</v>
      </c>
      <c r="C1487" s="93">
        <v>0</v>
      </c>
      <c r="D1487" s="93">
        <v>4954656.3499999996</v>
      </c>
      <c r="E1487" s="93">
        <v>1651551.38</v>
      </c>
    </row>
    <row r="1488" spans="2:5">
      <c r="B1488" s="119" t="s">
        <v>2625</v>
      </c>
      <c r="C1488" s="93">
        <v>0</v>
      </c>
      <c r="D1488" s="93">
        <v>5476137.1299999999</v>
      </c>
      <c r="E1488" s="93">
        <v>0</v>
      </c>
    </row>
    <row r="1489" spans="2:5">
      <c r="B1489" s="118" t="s">
        <v>522</v>
      </c>
      <c r="C1489" s="93">
        <v>35000000</v>
      </c>
      <c r="D1489" s="93">
        <v>6294022.3699999992</v>
      </c>
      <c r="E1489" s="93">
        <v>1157222.27</v>
      </c>
    </row>
    <row r="1490" spans="2:5">
      <c r="B1490" s="119" t="s">
        <v>1015</v>
      </c>
      <c r="C1490" s="93">
        <v>35000000</v>
      </c>
      <c r="D1490" s="93">
        <v>0</v>
      </c>
      <c r="E1490" s="93">
        <v>0</v>
      </c>
    </row>
    <row r="1491" spans="2:5">
      <c r="B1491" s="119" t="s">
        <v>1690</v>
      </c>
      <c r="C1491" s="93">
        <v>0</v>
      </c>
      <c r="D1491" s="93">
        <v>3471669.09</v>
      </c>
      <c r="E1491" s="93">
        <v>1157222.27</v>
      </c>
    </row>
    <row r="1492" spans="2:5">
      <c r="B1492" s="119" t="s">
        <v>2626</v>
      </c>
      <c r="C1492" s="93">
        <v>0</v>
      </c>
      <c r="D1492" s="93">
        <v>2822353.28</v>
      </c>
      <c r="E1492" s="93">
        <v>0</v>
      </c>
    </row>
    <row r="1493" spans="2:5">
      <c r="B1493" s="118" t="s">
        <v>1691</v>
      </c>
      <c r="C1493" s="93">
        <v>0</v>
      </c>
      <c r="D1493" s="93">
        <v>10031995.600000001</v>
      </c>
      <c r="E1493" s="93">
        <v>2779044.68</v>
      </c>
    </row>
    <row r="1494" spans="2:5">
      <c r="B1494" s="119" t="s">
        <v>1692</v>
      </c>
      <c r="C1494" s="93">
        <v>0</v>
      </c>
      <c r="D1494" s="93">
        <v>8337135.5600000005</v>
      </c>
      <c r="E1494" s="93">
        <v>2779044.68</v>
      </c>
    </row>
    <row r="1495" spans="2:5">
      <c r="B1495" s="119" t="s">
        <v>2627</v>
      </c>
      <c r="C1495" s="93">
        <v>0</v>
      </c>
      <c r="D1495" s="93">
        <v>1694860.04</v>
      </c>
      <c r="E1495" s="93">
        <v>0</v>
      </c>
    </row>
    <row r="1496" spans="2:5">
      <c r="B1496" s="118" t="s">
        <v>1693</v>
      </c>
      <c r="C1496" s="93">
        <v>0</v>
      </c>
      <c r="D1496" s="93">
        <v>11159488.84</v>
      </c>
      <c r="E1496" s="93">
        <v>3936266.95</v>
      </c>
    </row>
    <row r="1497" spans="2:5">
      <c r="B1497" s="119" t="s">
        <v>1694</v>
      </c>
      <c r="C1497" s="93">
        <v>0</v>
      </c>
      <c r="D1497" s="93">
        <v>8337135.5600000005</v>
      </c>
      <c r="E1497" s="93">
        <v>3936266.95</v>
      </c>
    </row>
    <row r="1498" spans="2:5">
      <c r="B1498" s="119" t="s">
        <v>2628</v>
      </c>
      <c r="C1498" s="93">
        <v>0</v>
      </c>
      <c r="D1498" s="93">
        <v>2822353.28</v>
      </c>
      <c r="E1498" s="93">
        <v>0</v>
      </c>
    </row>
    <row r="1499" spans="2:5">
      <c r="B1499" s="118" t="s">
        <v>1695</v>
      </c>
      <c r="C1499" s="93">
        <v>0</v>
      </c>
      <c r="D1499" s="93">
        <v>6294022.3699999992</v>
      </c>
      <c r="E1499" s="93">
        <v>0</v>
      </c>
    </row>
    <row r="1500" spans="2:5">
      <c r="B1500" s="119" t="s">
        <v>1696</v>
      </c>
      <c r="C1500" s="93">
        <v>0</v>
      </c>
      <c r="D1500" s="93">
        <v>3471669.09</v>
      </c>
      <c r="E1500" s="93">
        <v>0</v>
      </c>
    </row>
    <row r="1501" spans="2:5">
      <c r="B1501" s="119" t="s">
        <v>2629</v>
      </c>
      <c r="C1501" s="93">
        <v>0</v>
      </c>
      <c r="D1501" s="93">
        <v>2822353.28</v>
      </c>
      <c r="E1501" s="93">
        <v>0</v>
      </c>
    </row>
    <row r="1502" spans="2:5">
      <c r="B1502" s="118" t="s">
        <v>1697</v>
      </c>
      <c r="C1502" s="93">
        <v>0</v>
      </c>
      <c r="D1502" s="93">
        <v>6649516.3899999997</v>
      </c>
      <c r="E1502" s="93">
        <v>1651551.38</v>
      </c>
    </row>
    <row r="1503" spans="2:5">
      <c r="B1503" s="119" t="s">
        <v>1698</v>
      </c>
      <c r="C1503" s="93">
        <v>0</v>
      </c>
      <c r="D1503" s="93">
        <v>4954656.3499999996</v>
      </c>
      <c r="E1503" s="93">
        <v>1651551.38</v>
      </c>
    </row>
    <row r="1504" spans="2:5">
      <c r="B1504" s="119" t="s">
        <v>2630</v>
      </c>
      <c r="C1504" s="93">
        <v>0</v>
      </c>
      <c r="D1504" s="93">
        <v>1694860.04</v>
      </c>
      <c r="E1504" s="93">
        <v>0</v>
      </c>
    </row>
    <row r="1505" spans="2:5">
      <c r="B1505" s="118" t="s">
        <v>1699</v>
      </c>
      <c r="C1505" s="93">
        <v>0</v>
      </c>
      <c r="D1505" s="93">
        <v>5166529.13</v>
      </c>
      <c r="E1505" s="93">
        <v>1157222.27</v>
      </c>
    </row>
    <row r="1506" spans="2:5">
      <c r="B1506" s="119" t="s">
        <v>1700</v>
      </c>
      <c r="C1506" s="93">
        <v>0</v>
      </c>
      <c r="D1506" s="93">
        <v>3471669.09</v>
      </c>
      <c r="E1506" s="93">
        <v>1157222.27</v>
      </c>
    </row>
    <row r="1507" spans="2:5">
      <c r="B1507" s="119" t="s">
        <v>2631</v>
      </c>
      <c r="C1507" s="93">
        <v>0</v>
      </c>
      <c r="D1507" s="93">
        <v>1694860.04</v>
      </c>
      <c r="E1507" s="93">
        <v>0</v>
      </c>
    </row>
    <row r="1508" spans="2:5">
      <c r="B1508" s="118" t="s">
        <v>523</v>
      </c>
      <c r="C1508" s="93">
        <v>52195946</v>
      </c>
      <c r="D1508" s="93">
        <v>144560784.38</v>
      </c>
      <c r="E1508" s="93">
        <v>81141719.610000014</v>
      </c>
    </row>
    <row r="1509" spans="2:5">
      <c r="B1509" s="119" t="s">
        <v>1016</v>
      </c>
      <c r="C1509" s="93">
        <v>8462477</v>
      </c>
      <c r="D1509" s="93">
        <v>8200797</v>
      </c>
      <c r="E1509" s="93">
        <v>4590653.6500000004</v>
      </c>
    </row>
    <row r="1510" spans="2:5">
      <c r="B1510" s="119" t="s">
        <v>1017</v>
      </c>
      <c r="C1510" s="93">
        <v>43733469</v>
      </c>
      <c r="D1510" s="93">
        <v>136359987.38</v>
      </c>
      <c r="E1510" s="93">
        <v>76551065.960000008</v>
      </c>
    </row>
    <row r="1511" spans="2:5">
      <c r="B1511" s="118" t="s">
        <v>2290</v>
      </c>
      <c r="C1511" s="93">
        <v>0</v>
      </c>
      <c r="D1511" s="93">
        <v>93000000</v>
      </c>
      <c r="E1511" s="93">
        <v>92724863.780000001</v>
      </c>
    </row>
    <row r="1512" spans="2:5">
      <c r="B1512" s="119" t="s">
        <v>2291</v>
      </c>
      <c r="C1512" s="93">
        <v>0</v>
      </c>
      <c r="D1512" s="93">
        <v>93000000</v>
      </c>
      <c r="E1512" s="93">
        <v>92724863.780000001</v>
      </c>
    </row>
    <row r="1513" spans="2:5">
      <c r="B1513" s="118" t="s">
        <v>3076</v>
      </c>
      <c r="C1513" s="93">
        <v>0</v>
      </c>
      <c r="D1513" s="93">
        <v>80000000</v>
      </c>
      <c r="E1513" s="93">
        <v>15981726.050000001</v>
      </c>
    </row>
    <row r="1514" spans="2:5">
      <c r="B1514" s="119" t="s">
        <v>3077</v>
      </c>
      <c r="C1514" s="93">
        <v>0</v>
      </c>
      <c r="D1514" s="93">
        <v>80000000</v>
      </c>
      <c r="E1514" s="93">
        <v>15981726.050000001</v>
      </c>
    </row>
    <row r="1515" spans="2:5">
      <c r="B1515" s="118" t="s">
        <v>1304</v>
      </c>
      <c r="C1515" s="93">
        <v>0</v>
      </c>
      <c r="D1515" s="93">
        <v>819294.4</v>
      </c>
      <c r="E1515" s="93">
        <v>819294.4</v>
      </c>
    </row>
    <row r="1516" spans="2:5">
      <c r="B1516" s="119" t="s">
        <v>1305</v>
      </c>
      <c r="C1516" s="93">
        <v>0</v>
      </c>
      <c r="D1516" s="93">
        <v>819294.4</v>
      </c>
      <c r="E1516" s="93">
        <v>819294.4</v>
      </c>
    </row>
    <row r="1517" spans="2:5">
      <c r="B1517" s="118" t="s">
        <v>524</v>
      </c>
      <c r="C1517" s="93">
        <v>2466670</v>
      </c>
      <c r="D1517" s="93">
        <v>1000</v>
      </c>
      <c r="E1517" s="93">
        <v>0</v>
      </c>
    </row>
    <row r="1518" spans="2:5">
      <c r="B1518" s="119" t="s">
        <v>1018</v>
      </c>
      <c r="C1518" s="93">
        <v>2466670</v>
      </c>
      <c r="D1518" s="93">
        <v>1000</v>
      </c>
      <c r="E1518" s="93">
        <v>0</v>
      </c>
    </row>
    <row r="1519" spans="2:5">
      <c r="B1519" s="118" t="s">
        <v>525</v>
      </c>
      <c r="C1519" s="93">
        <v>17386828</v>
      </c>
      <c r="D1519" s="93">
        <v>44626018</v>
      </c>
      <c r="E1519" s="93">
        <v>14307312.390000001</v>
      </c>
    </row>
    <row r="1520" spans="2:5">
      <c r="B1520" s="119" t="s">
        <v>1019</v>
      </c>
      <c r="C1520" s="93">
        <v>17386828</v>
      </c>
      <c r="D1520" s="93">
        <v>44626018</v>
      </c>
      <c r="E1520" s="93">
        <v>14307312.390000001</v>
      </c>
    </row>
    <row r="1521" spans="2:5">
      <c r="B1521" s="118" t="s">
        <v>526</v>
      </c>
      <c r="C1521" s="93">
        <v>6247638</v>
      </c>
      <c r="D1521" s="93">
        <v>20252084</v>
      </c>
      <c r="E1521" s="93">
        <v>11732766.5</v>
      </c>
    </row>
    <row r="1522" spans="2:5">
      <c r="B1522" s="119" t="s">
        <v>1020</v>
      </c>
      <c r="C1522" s="93">
        <v>6247638</v>
      </c>
      <c r="D1522" s="93">
        <v>20252084</v>
      </c>
      <c r="E1522" s="93">
        <v>11732766.5</v>
      </c>
    </row>
    <row r="1523" spans="2:5">
      <c r="B1523" s="118" t="s">
        <v>1306</v>
      </c>
      <c r="C1523" s="93">
        <v>0</v>
      </c>
      <c r="D1523" s="93">
        <v>0</v>
      </c>
      <c r="E1523" s="93">
        <v>0</v>
      </c>
    </row>
    <row r="1524" spans="2:5">
      <c r="B1524" s="119" t="s">
        <v>1307</v>
      </c>
      <c r="C1524" s="93">
        <v>0</v>
      </c>
      <c r="D1524" s="93">
        <v>0</v>
      </c>
      <c r="E1524" s="93">
        <v>0</v>
      </c>
    </row>
    <row r="1525" spans="2:5">
      <c r="B1525" s="118" t="s">
        <v>527</v>
      </c>
      <c r="C1525" s="93">
        <v>39224310</v>
      </c>
      <c r="D1525" s="93">
        <v>33699097</v>
      </c>
      <c r="E1525" s="93">
        <v>32294734.809999999</v>
      </c>
    </row>
    <row r="1526" spans="2:5">
      <c r="B1526" s="119" t="s">
        <v>1021</v>
      </c>
      <c r="C1526" s="93">
        <v>5114956</v>
      </c>
      <c r="D1526" s="93">
        <v>599007</v>
      </c>
      <c r="E1526" s="93">
        <v>0</v>
      </c>
    </row>
    <row r="1527" spans="2:5">
      <c r="B1527" s="119" t="s">
        <v>1022</v>
      </c>
      <c r="C1527" s="93">
        <v>34109354</v>
      </c>
      <c r="D1527" s="93">
        <v>33100090</v>
      </c>
      <c r="E1527" s="93">
        <v>32294734.809999999</v>
      </c>
    </row>
    <row r="1528" spans="2:5">
      <c r="B1528" s="118" t="s">
        <v>528</v>
      </c>
      <c r="C1528" s="93">
        <v>54534447</v>
      </c>
      <c r="D1528" s="93">
        <v>48301470.019999996</v>
      </c>
      <c r="E1528" s="93">
        <v>46738199.93</v>
      </c>
    </row>
    <row r="1529" spans="2:5">
      <c r="B1529" s="119" t="s">
        <v>1023</v>
      </c>
      <c r="C1529" s="93">
        <v>54534447</v>
      </c>
      <c r="D1529" s="93">
        <v>48301470.019999996</v>
      </c>
      <c r="E1529" s="93">
        <v>46738199.93</v>
      </c>
    </row>
    <row r="1530" spans="2:5">
      <c r="B1530" s="118" t="s">
        <v>529</v>
      </c>
      <c r="C1530" s="93">
        <v>29147590</v>
      </c>
      <c r="D1530" s="93">
        <v>27857874</v>
      </c>
      <c r="E1530" s="93">
        <v>26049037.240000002</v>
      </c>
    </row>
    <row r="1531" spans="2:5">
      <c r="B1531" s="119" t="s">
        <v>1024</v>
      </c>
      <c r="C1531" s="93">
        <v>29147590</v>
      </c>
      <c r="D1531" s="93">
        <v>27857874</v>
      </c>
      <c r="E1531" s="93">
        <v>26049037.240000002</v>
      </c>
    </row>
    <row r="1532" spans="2:5">
      <c r="B1532" s="118" t="s">
        <v>530</v>
      </c>
      <c r="C1532" s="93">
        <v>60570241</v>
      </c>
      <c r="D1532" s="93">
        <v>19314882</v>
      </c>
      <c r="E1532" s="93">
        <v>17425323.43</v>
      </c>
    </row>
    <row r="1533" spans="2:5">
      <c r="B1533" s="119" t="s">
        <v>1025</v>
      </c>
      <c r="C1533" s="93">
        <v>24666707</v>
      </c>
      <c r="D1533" s="93">
        <v>1000000</v>
      </c>
      <c r="E1533" s="93">
        <v>0</v>
      </c>
    </row>
    <row r="1534" spans="2:5">
      <c r="B1534" s="119" t="s">
        <v>1026</v>
      </c>
      <c r="C1534" s="93">
        <v>35903534</v>
      </c>
      <c r="D1534" s="93">
        <v>18314882</v>
      </c>
      <c r="E1534" s="93">
        <v>17425323.43</v>
      </c>
    </row>
    <row r="1535" spans="2:5">
      <c r="B1535" s="118" t="s">
        <v>531</v>
      </c>
      <c r="C1535" s="93">
        <v>11177246</v>
      </c>
      <c r="D1535" s="93">
        <v>13801779.530000001</v>
      </c>
      <c r="E1535" s="93">
        <v>7145083.8899999997</v>
      </c>
    </row>
    <row r="1536" spans="2:5">
      <c r="B1536" s="119" t="s">
        <v>1027</v>
      </c>
      <c r="C1536" s="93">
        <v>11177246</v>
      </c>
      <c r="D1536" s="93">
        <v>13801779.530000001</v>
      </c>
      <c r="E1536" s="93">
        <v>7145083.8899999997</v>
      </c>
    </row>
    <row r="1537" spans="2:5">
      <c r="B1537" s="118" t="s">
        <v>532</v>
      </c>
      <c r="C1537" s="93">
        <v>274181210</v>
      </c>
      <c r="D1537" s="93">
        <v>140819752.88</v>
      </c>
      <c r="E1537" s="93">
        <v>128881345.73</v>
      </c>
    </row>
    <row r="1538" spans="2:5">
      <c r="B1538" s="119" t="s">
        <v>1028</v>
      </c>
      <c r="C1538" s="93">
        <v>274181210</v>
      </c>
      <c r="D1538" s="93">
        <v>140819752.88</v>
      </c>
      <c r="E1538" s="93">
        <v>128881345.73</v>
      </c>
    </row>
    <row r="1539" spans="2:5">
      <c r="B1539" s="118" t="s">
        <v>533</v>
      </c>
      <c r="C1539" s="93">
        <v>1123819</v>
      </c>
      <c r="D1539" s="93">
        <v>8909519</v>
      </c>
      <c r="E1539" s="93">
        <v>8433195.6400000006</v>
      </c>
    </row>
    <row r="1540" spans="2:5">
      <c r="B1540" s="119" t="s">
        <v>1029</v>
      </c>
      <c r="C1540" s="93">
        <v>1123819</v>
      </c>
      <c r="D1540" s="93">
        <v>8909519</v>
      </c>
      <c r="E1540" s="93">
        <v>8433195.6400000006</v>
      </c>
    </row>
    <row r="1541" spans="2:5">
      <c r="B1541" s="118" t="s">
        <v>1376</v>
      </c>
      <c r="C1541" s="93">
        <v>0</v>
      </c>
      <c r="D1541" s="93">
        <v>70259129</v>
      </c>
      <c r="E1541" s="93">
        <v>70000000</v>
      </c>
    </row>
    <row r="1542" spans="2:5">
      <c r="B1542" s="119" t="s">
        <v>1377</v>
      </c>
      <c r="C1542" s="93">
        <v>0</v>
      </c>
      <c r="D1542" s="93">
        <v>70259129</v>
      </c>
      <c r="E1542" s="93">
        <v>70000000</v>
      </c>
    </row>
    <row r="1543" spans="2:5">
      <c r="B1543" s="118" t="s">
        <v>534</v>
      </c>
      <c r="C1543" s="93">
        <v>4661704</v>
      </c>
      <c r="D1543" s="93">
        <v>8221585.5600000005</v>
      </c>
      <c r="E1543" s="93">
        <v>3895094.53</v>
      </c>
    </row>
    <row r="1544" spans="2:5">
      <c r="B1544" s="119" t="s">
        <v>1030</v>
      </c>
      <c r="C1544" s="93">
        <v>4661704</v>
      </c>
      <c r="D1544" s="93">
        <v>8221585.5600000005</v>
      </c>
      <c r="E1544" s="93">
        <v>3895094.53</v>
      </c>
    </row>
    <row r="1545" spans="2:5">
      <c r="B1545" s="118" t="s">
        <v>535</v>
      </c>
      <c r="C1545" s="93">
        <v>8242449</v>
      </c>
      <c r="D1545" s="93">
        <v>0</v>
      </c>
      <c r="E1545" s="93">
        <v>0</v>
      </c>
    </row>
    <row r="1546" spans="2:5">
      <c r="B1546" s="119" t="s">
        <v>1031</v>
      </c>
      <c r="C1546" s="93">
        <v>8242449</v>
      </c>
      <c r="D1546" s="93">
        <v>0</v>
      </c>
      <c r="E1546" s="93">
        <v>0</v>
      </c>
    </row>
    <row r="1547" spans="2:5">
      <c r="B1547" s="118" t="s">
        <v>536</v>
      </c>
      <c r="C1547" s="93">
        <v>11886978</v>
      </c>
      <c r="D1547" s="93">
        <v>26343408</v>
      </c>
      <c r="E1547" s="93">
        <v>25095483.699999999</v>
      </c>
    </row>
    <row r="1548" spans="2:5">
      <c r="B1548" s="119" t="s">
        <v>1032</v>
      </c>
      <c r="C1548" s="93">
        <v>11886978</v>
      </c>
      <c r="D1548" s="93">
        <v>26343408</v>
      </c>
      <c r="E1548" s="93">
        <v>25095483.699999999</v>
      </c>
    </row>
    <row r="1549" spans="2:5">
      <c r="B1549" s="118" t="s">
        <v>1454</v>
      </c>
      <c r="C1549" s="93">
        <v>0</v>
      </c>
      <c r="D1549" s="93">
        <v>59473735.590000004</v>
      </c>
      <c r="E1549" s="93">
        <v>0</v>
      </c>
    </row>
    <row r="1550" spans="2:5">
      <c r="B1550" s="119" t="s">
        <v>3078</v>
      </c>
      <c r="C1550" s="93">
        <v>0</v>
      </c>
      <c r="D1550" s="93">
        <v>59473735.590000004</v>
      </c>
      <c r="E1550" s="93">
        <v>0</v>
      </c>
    </row>
    <row r="1551" spans="2:5">
      <c r="B1551" s="118" t="s">
        <v>537</v>
      </c>
      <c r="C1551" s="93">
        <v>939251</v>
      </c>
      <c r="D1551" s="93">
        <v>94765</v>
      </c>
      <c r="E1551" s="93">
        <v>0</v>
      </c>
    </row>
    <row r="1552" spans="2:5">
      <c r="B1552" s="119" t="s">
        <v>1033</v>
      </c>
      <c r="C1552" s="93">
        <v>939251</v>
      </c>
      <c r="D1552" s="93">
        <v>94765</v>
      </c>
      <c r="E1552" s="93">
        <v>0</v>
      </c>
    </row>
    <row r="1553" spans="2:5">
      <c r="B1553" s="118" t="s">
        <v>538</v>
      </c>
      <c r="C1553" s="93">
        <v>56622348</v>
      </c>
      <c r="D1553" s="93">
        <v>84572678.579999998</v>
      </c>
      <c r="E1553" s="93">
        <v>79221091.900000006</v>
      </c>
    </row>
    <row r="1554" spans="2:5">
      <c r="B1554" s="119" t="s">
        <v>1034</v>
      </c>
      <c r="C1554" s="93">
        <v>56622348</v>
      </c>
      <c r="D1554" s="93">
        <v>84572678.579999998</v>
      </c>
      <c r="E1554" s="93">
        <v>79221091.900000006</v>
      </c>
    </row>
    <row r="1555" spans="2:5">
      <c r="B1555" s="118" t="s">
        <v>539</v>
      </c>
      <c r="C1555" s="93">
        <v>4137182</v>
      </c>
      <c r="D1555" s="93">
        <v>0</v>
      </c>
      <c r="E1555" s="93">
        <v>0</v>
      </c>
    </row>
    <row r="1556" spans="2:5">
      <c r="B1556" s="119" t="s">
        <v>1035</v>
      </c>
      <c r="C1556" s="93">
        <v>4137182</v>
      </c>
      <c r="D1556" s="93">
        <v>0</v>
      </c>
      <c r="E1556" s="93">
        <v>0</v>
      </c>
    </row>
    <row r="1557" spans="2:5">
      <c r="B1557" s="118" t="s">
        <v>540</v>
      </c>
      <c r="C1557" s="93">
        <v>290223934</v>
      </c>
      <c r="D1557" s="93">
        <v>-1.7695128917694092E-8</v>
      </c>
      <c r="E1557" s="93">
        <v>0</v>
      </c>
    </row>
    <row r="1558" spans="2:5">
      <c r="B1558" s="119" t="s">
        <v>1036</v>
      </c>
      <c r="C1558" s="93">
        <v>290223934</v>
      </c>
      <c r="D1558" s="93">
        <v>-1.7695128917694092E-8</v>
      </c>
      <c r="E1558" s="93">
        <v>0</v>
      </c>
    </row>
    <row r="1559" spans="2:5">
      <c r="B1559" s="118" t="s">
        <v>2632</v>
      </c>
      <c r="C1559" s="93">
        <v>0</v>
      </c>
      <c r="D1559" s="93">
        <v>1694860.04</v>
      </c>
      <c r="E1559" s="93">
        <v>0</v>
      </c>
    </row>
    <row r="1560" spans="2:5">
      <c r="B1560" s="119" t="s">
        <v>2633</v>
      </c>
      <c r="C1560" s="93">
        <v>0</v>
      </c>
      <c r="D1560" s="93">
        <v>1694860.04</v>
      </c>
      <c r="E1560" s="93">
        <v>0</v>
      </c>
    </row>
    <row r="1561" spans="2:5">
      <c r="B1561" s="117" t="s">
        <v>289</v>
      </c>
      <c r="C1561" s="114">
        <v>0</v>
      </c>
      <c r="D1561" s="114">
        <v>89975613.690000013</v>
      </c>
      <c r="E1561" s="114">
        <v>3501293.48</v>
      </c>
    </row>
    <row r="1562" spans="2:5">
      <c r="B1562" s="118" t="s">
        <v>1701</v>
      </c>
      <c r="C1562" s="93">
        <v>0</v>
      </c>
      <c r="D1562" s="93">
        <v>60000000.000000015</v>
      </c>
      <c r="E1562" s="93">
        <v>0</v>
      </c>
    </row>
    <row r="1563" spans="2:5">
      <c r="B1563" s="119" t="s">
        <v>1702</v>
      </c>
      <c r="C1563" s="93">
        <v>0</v>
      </c>
      <c r="D1563" s="93">
        <v>60000000.000000015</v>
      </c>
      <c r="E1563" s="93">
        <v>0</v>
      </c>
    </row>
    <row r="1564" spans="2:5">
      <c r="B1564" s="118" t="s">
        <v>2972</v>
      </c>
      <c r="C1564" s="93">
        <v>0</v>
      </c>
      <c r="D1564" s="93">
        <v>12375612.83</v>
      </c>
      <c r="E1564" s="93">
        <v>3501293.48</v>
      </c>
    </row>
    <row r="1565" spans="2:5">
      <c r="B1565" s="119" t="s">
        <v>2973</v>
      </c>
      <c r="C1565" s="93">
        <v>0</v>
      </c>
      <c r="D1565" s="93">
        <v>12375612.83</v>
      </c>
      <c r="E1565" s="93">
        <v>3501293.48</v>
      </c>
    </row>
    <row r="1566" spans="2:5">
      <c r="B1566" s="118" t="s">
        <v>3079</v>
      </c>
      <c r="C1566" s="93">
        <v>0</v>
      </c>
      <c r="D1566" s="93">
        <v>17600000.859999999</v>
      </c>
      <c r="E1566" s="93">
        <v>0</v>
      </c>
    </row>
    <row r="1567" spans="2:5">
      <c r="B1567" s="119" t="s">
        <v>3080</v>
      </c>
      <c r="C1567" s="93">
        <v>0</v>
      </c>
      <c r="D1567" s="93">
        <v>17600000.859999999</v>
      </c>
      <c r="E1567" s="93">
        <v>0</v>
      </c>
    </row>
    <row r="1568" spans="2:5">
      <c r="B1568" s="117" t="s">
        <v>304</v>
      </c>
      <c r="C1568" s="114">
        <v>0</v>
      </c>
      <c r="D1568" s="114">
        <v>5500000</v>
      </c>
      <c r="E1568" s="114">
        <v>0</v>
      </c>
    </row>
    <row r="1569" spans="2:5">
      <c r="B1569" s="118" t="s">
        <v>527</v>
      </c>
      <c r="C1569" s="93">
        <v>0</v>
      </c>
      <c r="D1569" s="93">
        <v>0</v>
      </c>
      <c r="E1569" s="93">
        <v>0</v>
      </c>
    </row>
    <row r="1570" spans="2:5">
      <c r="B1570" s="119" t="s">
        <v>2634</v>
      </c>
      <c r="C1570" s="93">
        <v>0</v>
      </c>
      <c r="D1570" s="93">
        <v>0</v>
      </c>
      <c r="E1570" s="93">
        <v>0</v>
      </c>
    </row>
    <row r="1571" spans="2:5">
      <c r="B1571" s="118" t="s">
        <v>1454</v>
      </c>
      <c r="C1571" s="93">
        <v>0</v>
      </c>
      <c r="D1571" s="93">
        <v>5500000</v>
      </c>
      <c r="E1571" s="93">
        <v>0</v>
      </c>
    </row>
    <row r="1572" spans="2:5">
      <c r="B1572" s="119" t="s">
        <v>1455</v>
      </c>
      <c r="C1572" s="93">
        <v>0</v>
      </c>
      <c r="D1572" s="93">
        <v>5500000</v>
      </c>
      <c r="E1572" s="93">
        <v>0</v>
      </c>
    </row>
    <row r="1573" spans="2:5">
      <c r="B1573" s="59" t="s">
        <v>541</v>
      </c>
      <c r="C1573" s="93">
        <v>266283091</v>
      </c>
      <c r="D1573" s="93">
        <v>314565669.57999998</v>
      </c>
      <c r="E1573" s="93">
        <v>235803978.93000001</v>
      </c>
    </row>
    <row r="1574" spans="2:5">
      <c r="B1574" s="117" t="s">
        <v>287</v>
      </c>
      <c r="C1574" s="114">
        <v>266283091</v>
      </c>
      <c r="D1574" s="114">
        <v>314565669.57999998</v>
      </c>
      <c r="E1574" s="114">
        <v>235803978.93000001</v>
      </c>
    </row>
    <row r="1575" spans="2:5">
      <c r="B1575" s="118" t="s">
        <v>1703</v>
      </c>
      <c r="C1575" s="93">
        <v>0</v>
      </c>
      <c r="D1575" s="93">
        <v>8276458.8399999999</v>
      </c>
      <c r="E1575" s="93">
        <v>2758818.73</v>
      </c>
    </row>
    <row r="1576" spans="2:5">
      <c r="B1576" s="119" t="s">
        <v>1704</v>
      </c>
      <c r="C1576" s="93">
        <v>0</v>
      </c>
      <c r="D1576" s="93">
        <v>8276458.8399999999</v>
      </c>
      <c r="E1576" s="93">
        <v>2758818.73</v>
      </c>
    </row>
    <row r="1577" spans="2:5">
      <c r="B1577" s="118" t="s">
        <v>1705</v>
      </c>
      <c r="C1577" s="93">
        <v>0</v>
      </c>
      <c r="D1577" s="93">
        <v>3446403.6500000004</v>
      </c>
      <c r="E1577" s="93">
        <v>1148799.98</v>
      </c>
    </row>
    <row r="1578" spans="2:5">
      <c r="B1578" s="119" t="s">
        <v>1706</v>
      </c>
      <c r="C1578" s="93">
        <v>0</v>
      </c>
      <c r="D1578" s="93">
        <v>3446403.6500000004</v>
      </c>
      <c r="E1578" s="93">
        <v>1148799.98</v>
      </c>
    </row>
    <row r="1579" spans="2:5">
      <c r="B1579" s="118" t="s">
        <v>1707</v>
      </c>
      <c r="C1579" s="93">
        <v>0</v>
      </c>
      <c r="D1579" s="93">
        <v>3661736.6500000004</v>
      </c>
      <c r="E1579" s="93">
        <v>1148799.98</v>
      </c>
    </row>
    <row r="1580" spans="2:5">
      <c r="B1580" s="119" t="s">
        <v>1708</v>
      </c>
      <c r="C1580" s="93">
        <v>0</v>
      </c>
      <c r="D1580" s="93">
        <v>3661736.6500000004</v>
      </c>
      <c r="E1580" s="93">
        <v>1148799.98</v>
      </c>
    </row>
    <row r="1581" spans="2:5">
      <c r="B1581" s="118" t="s">
        <v>1709</v>
      </c>
      <c r="C1581" s="93">
        <v>0</v>
      </c>
      <c r="D1581" s="93">
        <v>4918597.2300000004</v>
      </c>
      <c r="E1581" s="93">
        <v>1639531.36</v>
      </c>
    </row>
    <row r="1582" spans="2:5">
      <c r="B1582" s="119" t="s">
        <v>1710</v>
      </c>
      <c r="C1582" s="93">
        <v>0</v>
      </c>
      <c r="D1582" s="93">
        <v>4918597.2300000004</v>
      </c>
      <c r="E1582" s="93">
        <v>1639531.36</v>
      </c>
    </row>
    <row r="1583" spans="2:5">
      <c r="B1583" s="118" t="s">
        <v>1711</v>
      </c>
      <c r="C1583" s="93">
        <v>0</v>
      </c>
      <c r="D1583" s="93">
        <v>3446403.6500000004</v>
      </c>
      <c r="E1583" s="93">
        <v>1148799.98</v>
      </c>
    </row>
    <row r="1584" spans="2:5">
      <c r="B1584" s="119" t="s">
        <v>1712</v>
      </c>
      <c r="C1584" s="93">
        <v>0</v>
      </c>
      <c r="D1584" s="93">
        <v>3446403.6500000004</v>
      </c>
      <c r="E1584" s="93">
        <v>1148799.98</v>
      </c>
    </row>
    <row r="1585" spans="2:5">
      <c r="B1585" s="118" t="s">
        <v>542</v>
      </c>
      <c r="C1585" s="93">
        <v>2115619</v>
      </c>
      <c r="D1585" s="93">
        <v>615619</v>
      </c>
      <c r="E1585" s="93">
        <v>0</v>
      </c>
    </row>
    <row r="1586" spans="2:5">
      <c r="B1586" s="119" t="s">
        <v>1037</v>
      </c>
      <c r="C1586" s="93">
        <v>2115619</v>
      </c>
      <c r="D1586" s="93">
        <v>615619</v>
      </c>
      <c r="E1586" s="93">
        <v>0</v>
      </c>
    </row>
    <row r="1587" spans="2:5">
      <c r="B1587" s="118" t="s">
        <v>543</v>
      </c>
      <c r="C1587" s="93">
        <v>150000000</v>
      </c>
      <c r="D1587" s="93">
        <v>0</v>
      </c>
      <c r="E1587" s="93">
        <v>0</v>
      </c>
    </row>
    <row r="1588" spans="2:5">
      <c r="B1588" s="119" t="s">
        <v>1038</v>
      </c>
      <c r="C1588" s="93">
        <v>150000000</v>
      </c>
      <c r="D1588" s="93">
        <v>0</v>
      </c>
      <c r="E1588" s="93">
        <v>0</v>
      </c>
    </row>
    <row r="1589" spans="2:5">
      <c r="B1589" s="118" t="s">
        <v>544</v>
      </c>
      <c r="C1589" s="93">
        <v>6247638</v>
      </c>
      <c r="D1589" s="93">
        <v>13485000</v>
      </c>
      <c r="E1589" s="93">
        <v>12381907.810000001</v>
      </c>
    </row>
    <row r="1590" spans="2:5">
      <c r="B1590" s="119" t="s">
        <v>1039</v>
      </c>
      <c r="C1590" s="93">
        <v>6247638</v>
      </c>
      <c r="D1590" s="93">
        <v>13485000</v>
      </c>
      <c r="E1590" s="93">
        <v>12381907.810000001</v>
      </c>
    </row>
    <row r="1591" spans="2:5">
      <c r="B1591" s="118" t="s">
        <v>545</v>
      </c>
      <c r="C1591" s="93">
        <v>3725748</v>
      </c>
      <c r="D1591" s="93">
        <v>5221348</v>
      </c>
      <c r="E1591" s="93">
        <v>4737402.83</v>
      </c>
    </row>
    <row r="1592" spans="2:5">
      <c r="B1592" s="119" t="s">
        <v>1040</v>
      </c>
      <c r="C1592" s="93">
        <v>3725748</v>
      </c>
      <c r="D1592" s="93">
        <v>5221348</v>
      </c>
      <c r="E1592" s="93">
        <v>4737402.83</v>
      </c>
    </row>
    <row r="1593" spans="2:5">
      <c r="B1593" s="118" t="s">
        <v>2292</v>
      </c>
      <c r="C1593" s="93">
        <v>0</v>
      </c>
      <c r="D1593" s="93">
        <v>2802177.05</v>
      </c>
      <c r="E1593" s="93">
        <v>0</v>
      </c>
    </row>
    <row r="1594" spans="2:5">
      <c r="B1594" s="119" t="s">
        <v>2293</v>
      </c>
      <c r="C1594" s="93">
        <v>0</v>
      </c>
      <c r="D1594" s="93">
        <v>2802177.05</v>
      </c>
      <c r="E1594" s="93">
        <v>0</v>
      </c>
    </row>
    <row r="1595" spans="2:5">
      <c r="B1595" s="118" t="s">
        <v>2294</v>
      </c>
      <c r="C1595" s="93">
        <v>0</v>
      </c>
      <c r="D1595" s="93">
        <v>54882571.829999998</v>
      </c>
      <c r="E1595" s="93">
        <v>46891874.960000001</v>
      </c>
    </row>
    <row r="1596" spans="2:5">
      <c r="B1596" s="119" t="s">
        <v>2295</v>
      </c>
      <c r="C1596" s="93">
        <v>0</v>
      </c>
      <c r="D1596" s="93">
        <v>1682889.72</v>
      </c>
      <c r="E1596" s="93">
        <v>0</v>
      </c>
    </row>
    <row r="1597" spans="2:5">
      <c r="B1597" s="119" t="s">
        <v>3081</v>
      </c>
      <c r="C1597" s="93">
        <v>0</v>
      </c>
      <c r="D1597" s="93">
        <v>53199682.109999999</v>
      </c>
      <c r="E1597" s="93">
        <v>46891874.960000001</v>
      </c>
    </row>
    <row r="1598" spans="2:5">
      <c r="B1598" s="118" t="s">
        <v>2296</v>
      </c>
      <c r="C1598" s="93">
        <v>0</v>
      </c>
      <c r="D1598" s="93">
        <v>2802177.05</v>
      </c>
      <c r="E1598" s="93">
        <v>0</v>
      </c>
    </row>
    <row r="1599" spans="2:5">
      <c r="B1599" s="119" t="s">
        <v>2297</v>
      </c>
      <c r="C1599" s="93">
        <v>0</v>
      </c>
      <c r="D1599" s="93">
        <v>2802177.05</v>
      </c>
      <c r="E1599" s="93">
        <v>0</v>
      </c>
    </row>
    <row r="1600" spans="2:5">
      <c r="B1600" s="118" t="s">
        <v>2298</v>
      </c>
      <c r="C1600" s="93">
        <v>0</v>
      </c>
      <c r="D1600" s="93">
        <v>2802176.05</v>
      </c>
      <c r="E1600" s="93">
        <v>0</v>
      </c>
    </row>
    <row r="1601" spans="2:5">
      <c r="B1601" s="119" t="s">
        <v>2299</v>
      </c>
      <c r="C1601" s="93">
        <v>0</v>
      </c>
      <c r="D1601" s="93">
        <v>2802176.05</v>
      </c>
      <c r="E1601" s="93">
        <v>0</v>
      </c>
    </row>
    <row r="1602" spans="2:5">
      <c r="B1602" s="118" t="s">
        <v>2300</v>
      </c>
      <c r="C1602" s="93">
        <v>0</v>
      </c>
      <c r="D1602" s="93">
        <v>1682888.72</v>
      </c>
      <c r="E1602" s="93">
        <v>0</v>
      </c>
    </row>
    <row r="1603" spans="2:5">
      <c r="B1603" s="119" t="s">
        <v>2301</v>
      </c>
      <c r="C1603" s="93">
        <v>0</v>
      </c>
      <c r="D1603" s="93">
        <v>1682888.72</v>
      </c>
      <c r="E1603" s="93">
        <v>0</v>
      </c>
    </row>
    <row r="1604" spans="2:5">
      <c r="B1604" s="118" t="s">
        <v>2302</v>
      </c>
      <c r="C1604" s="93">
        <v>0</v>
      </c>
      <c r="D1604" s="93">
        <v>1682888.72</v>
      </c>
      <c r="E1604" s="93">
        <v>0</v>
      </c>
    </row>
    <row r="1605" spans="2:5">
      <c r="B1605" s="119" t="s">
        <v>2303</v>
      </c>
      <c r="C1605" s="93">
        <v>0</v>
      </c>
      <c r="D1605" s="93">
        <v>1682888.72</v>
      </c>
      <c r="E1605" s="93">
        <v>0</v>
      </c>
    </row>
    <row r="1606" spans="2:5">
      <c r="B1606" s="118" t="s">
        <v>2304</v>
      </c>
      <c r="C1606" s="93">
        <v>0</v>
      </c>
      <c r="D1606" s="93">
        <v>1192158.4099999999</v>
      </c>
      <c r="E1606" s="93">
        <v>0</v>
      </c>
    </row>
    <row r="1607" spans="2:5">
      <c r="B1607" s="119" t="s">
        <v>2305</v>
      </c>
      <c r="C1607" s="93">
        <v>0</v>
      </c>
      <c r="D1607" s="93">
        <v>1192158.4099999999</v>
      </c>
      <c r="E1607" s="93">
        <v>0</v>
      </c>
    </row>
    <row r="1608" spans="2:5">
      <c r="B1608" s="118" t="s">
        <v>546</v>
      </c>
      <c r="C1608" s="93">
        <v>621176</v>
      </c>
      <c r="D1608" s="93">
        <v>621176</v>
      </c>
      <c r="E1608" s="93">
        <v>0</v>
      </c>
    </row>
    <row r="1609" spans="2:5">
      <c r="B1609" s="119" t="s">
        <v>1041</v>
      </c>
      <c r="C1609" s="93">
        <v>621176</v>
      </c>
      <c r="D1609" s="93">
        <v>621176</v>
      </c>
      <c r="E1609" s="93">
        <v>0</v>
      </c>
    </row>
    <row r="1610" spans="2:5">
      <c r="B1610" s="118" t="s">
        <v>547</v>
      </c>
      <c r="C1610" s="93">
        <v>6247638</v>
      </c>
      <c r="D1610" s="93">
        <v>100000</v>
      </c>
      <c r="E1610" s="93">
        <v>0</v>
      </c>
    </row>
    <row r="1611" spans="2:5">
      <c r="B1611" s="119" t="s">
        <v>1042</v>
      </c>
      <c r="C1611" s="93">
        <v>6247638</v>
      </c>
      <c r="D1611" s="93">
        <v>100000</v>
      </c>
      <c r="E1611" s="93">
        <v>0</v>
      </c>
    </row>
    <row r="1612" spans="2:5">
      <c r="B1612" s="118" t="s">
        <v>548</v>
      </c>
      <c r="C1612" s="93">
        <v>89000072</v>
      </c>
      <c r="D1612" s="93">
        <v>122105757</v>
      </c>
      <c r="E1612" s="93">
        <v>100628252.20000002</v>
      </c>
    </row>
    <row r="1613" spans="2:5">
      <c r="B1613" s="119" t="s">
        <v>1043</v>
      </c>
      <c r="C1613" s="93">
        <v>4933341</v>
      </c>
      <c r="D1613" s="93">
        <v>11437910</v>
      </c>
      <c r="E1613" s="93">
        <v>7743967.8399999999</v>
      </c>
    </row>
    <row r="1614" spans="2:5">
      <c r="B1614" s="119" t="s">
        <v>1044</v>
      </c>
      <c r="C1614" s="93">
        <v>84066731</v>
      </c>
      <c r="D1614" s="93">
        <v>110667847</v>
      </c>
      <c r="E1614" s="93">
        <v>92884284.360000014</v>
      </c>
    </row>
    <row r="1615" spans="2:5">
      <c r="B1615" s="118" t="s">
        <v>549</v>
      </c>
      <c r="C1615" s="93">
        <v>2115619</v>
      </c>
      <c r="D1615" s="93">
        <v>199670</v>
      </c>
      <c r="E1615" s="93">
        <v>0</v>
      </c>
    </row>
    <row r="1616" spans="2:5">
      <c r="B1616" s="119" t="s">
        <v>1045</v>
      </c>
      <c r="C1616" s="93">
        <v>2115619</v>
      </c>
      <c r="D1616" s="93">
        <v>199670</v>
      </c>
      <c r="E1616" s="93">
        <v>0</v>
      </c>
    </row>
    <row r="1617" spans="2:5">
      <c r="B1617" s="118" t="s">
        <v>550</v>
      </c>
      <c r="C1617" s="93">
        <v>6209581</v>
      </c>
      <c r="D1617" s="93">
        <v>6209581</v>
      </c>
      <c r="E1617" s="93">
        <v>0</v>
      </c>
    </row>
    <row r="1618" spans="2:5">
      <c r="B1618" s="119" t="s">
        <v>1046</v>
      </c>
      <c r="C1618" s="93">
        <v>6209581</v>
      </c>
      <c r="D1618" s="93">
        <v>6209581</v>
      </c>
      <c r="E1618" s="93">
        <v>0</v>
      </c>
    </row>
    <row r="1619" spans="2:5">
      <c r="B1619" s="118" t="s">
        <v>2306</v>
      </c>
      <c r="C1619" s="93">
        <v>0</v>
      </c>
      <c r="D1619" s="93">
        <v>1682888.72</v>
      </c>
      <c r="E1619" s="93">
        <v>0</v>
      </c>
    </row>
    <row r="1620" spans="2:5">
      <c r="B1620" s="119" t="s">
        <v>2307</v>
      </c>
      <c r="C1620" s="93">
        <v>0</v>
      </c>
      <c r="D1620" s="93">
        <v>1682888.72</v>
      </c>
      <c r="E1620" s="93">
        <v>0</v>
      </c>
    </row>
    <row r="1621" spans="2:5">
      <c r="B1621" s="118" t="s">
        <v>2308</v>
      </c>
      <c r="C1621" s="93">
        <v>0</v>
      </c>
      <c r="D1621" s="93">
        <v>1192157.4099999999</v>
      </c>
      <c r="E1621" s="93">
        <v>0</v>
      </c>
    </row>
    <row r="1622" spans="2:5">
      <c r="B1622" s="119" t="s">
        <v>2309</v>
      </c>
      <c r="C1622" s="93">
        <v>0</v>
      </c>
      <c r="D1622" s="93">
        <v>1192157.4099999999</v>
      </c>
      <c r="E1622" s="93">
        <v>0</v>
      </c>
    </row>
    <row r="1623" spans="2:5">
      <c r="B1623" s="118" t="s">
        <v>1456</v>
      </c>
      <c r="C1623" s="93">
        <v>0</v>
      </c>
      <c r="D1623" s="93">
        <v>71535834.599999994</v>
      </c>
      <c r="E1623" s="93">
        <v>63319791.100000001</v>
      </c>
    </row>
    <row r="1624" spans="2:5">
      <c r="B1624" s="119" t="s">
        <v>1457</v>
      </c>
      <c r="C1624" s="93">
        <v>0</v>
      </c>
      <c r="D1624" s="93">
        <v>71535834.599999994</v>
      </c>
      <c r="E1624" s="93">
        <v>63319791.100000001</v>
      </c>
    </row>
    <row r="1625" spans="2:5">
      <c r="B1625" s="59" t="s">
        <v>551</v>
      </c>
      <c r="C1625" s="93">
        <v>258585387</v>
      </c>
      <c r="D1625" s="93">
        <v>975681303.23000014</v>
      </c>
      <c r="E1625" s="93">
        <v>521164904.16999996</v>
      </c>
    </row>
    <row r="1626" spans="2:5">
      <c r="B1626" s="117" t="s">
        <v>287</v>
      </c>
      <c r="C1626" s="114">
        <v>258585387</v>
      </c>
      <c r="D1626" s="114">
        <v>600887721.76000011</v>
      </c>
      <c r="E1626" s="114">
        <v>346993901.38</v>
      </c>
    </row>
    <row r="1627" spans="2:5">
      <c r="B1627" s="118" t="s">
        <v>1458</v>
      </c>
      <c r="C1627" s="93">
        <v>0</v>
      </c>
      <c r="D1627" s="93">
        <v>82619371.609999999</v>
      </c>
      <c r="E1627" s="93">
        <v>82619370.890000001</v>
      </c>
    </row>
    <row r="1628" spans="2:5">
      <c r="B1628" s="119" t="s">
        <v>1459</v>
      </c>
      <c r="C1628" s="93">
        <v>0</v>
      </c>
      <c r="D1628" s="93">
        <v>82619371.609999999</v>
      </c>
      <c r="E1628" s="93">
        <v>82619370.890000001</v>
      </c>
    </row>
    <row r="1629" spans="2:5">
      <c r="B1629" s="118" t="s">
        <v>552</v>
      </c>
      <c r="C1629" s="93">
        <v>19253539</v>
      </c>
      <c r="D1629" s="93">
        <v>0</v>
      </c>
      <c r="E1629" s="93">
        <v>0</v>
      </c>
    </row>
    <row r="1630" spans="2:5">
      <c r="B1630" s="119" t="s">
        <v>1047</v>
      </c>
      <c r="C1630" s="93">
        <v>19253539</v>
      </c>
      <c r="D1630" s="93">
        <v>0</v>
      </c>
      <c r="E1630" s="93">
        <v>0</v>
      </c>
    </row>
    <row r="1631" spans="2:5">
      <c r="B1631" s="118" t="s">
        <v>553</v>
      </c>
      <c r="C1631" s="93">
        <v>66644131</v>
      </c>
      <c r="D1631" s="93">
        <v>66358385</v>
      </c>
      <c r="E1631" s="93">
        <v>0</v>
      </c>
    </row>
    <row r="1632" spans="2:5">
      <c r="B1632" s="119" t="s">
        <v>1048</v>
      </c>
      <c r="C1632" s="93">
        <v>64295885</v>
      </c>
      <c r="D1632" s="93">
        <v>66358385</v>
      </c>
      <c r="E1632" s="93">
        <v>0</v>
      </c>
    </row>
    <row r="1633" spans="2:5">
      <c r="B1633" s="119" t="s">
        <v>1049</v>
      </c>
      <c r="C1633" s="93">
        <v>2348246</v>
      </c>
      <c r="D1633" s="93">
        <v>0</v>
      </c>
      <c r="E1633" s="93">
        <v>0</v>
      </c>
    </row>
    <row r="1634" spans="2:5">
      <c r="B1634" s="118" t="s">
        <v>554</v>
      </c>
      <c r="C1634" s="93">
        <v>36949121</v>
      </c>
      <c r="D1634" s="93">
        <v>31270996</v>
      </c>
      <c r="E1634" s="93">
        <v>0</v>
      </c>
    </row>
    <row r="1635" spans="2:5">
      <c r="B1635" s="119" t="s">
        <v>1050</v>
      </c>
      <c r="C1635" s="93">
        <v>31270996</v>
      </c>
      <c r="D1635" s="93">
        <v>31270996</v>
      </c>
      <c r="E1635" s="93">
        <v>0</v>
      </c>
    </row>
    <row r="1636" spans="2:5">
      <c r="B1636" s="119" t="s">
        <v>1051</v>
      </c>
      <c r="C1636" s="93">
        <v>5678125</v>
      </c>
      <c r="D1636" s="93">
        <v>0</v>
      </c>
      <c r="E1636" s="93">
        <v>0</v>
      </c>
    </row>
    <row r="1637" spans="2:5">
      <c r="B1637" s="118" t="s">
        <v>555</v>
      </c>
      <c r="C1637" s="93">
        <v>20000000</v>
      </c>
      <c r="D1637" s="93">
        <v>0</v>
      </c>
      <c r="E1637" s="93">
        <v>0</v>
      </c>
    </row>
    <row r="1638" spans="2:5">
      <c r="B1638" s="119" t="s">
        <v>1052</v>
      </c>
      <c r="C1638" s="93">
        <v>20000000</v>
      </c>
      <c r="D1638" s="93">
        <v>0</v>
      </c>
      <c r="E1638" s="93">
        <v>0</v>
      </c>
    </row>
    <row r="1639" spans="2:5">
      <c r="B1639" s="118" t="s">
        <v>3082</v>
      </c>
      <c r="C1639" s="93">
        <v>0</v>
      </c>
      <c r="D1639" s="93">
        <v>20505543.640000001</v>
      </c>
      <c r="E1639" s="93">
        <v>20505543.640000001</v>
      </c>
    </row>
    <row r="1640" spans="2:5">
      <c r="B1640" s="119" t="s">
        <v>3083</v>
      </c>
      <c r="C1640" s="93">
        <v>0</v>
      </c>
      <c r="D1640" s="93">
        <v>20505543.640000001</v>
      </c>
      <c r="E1640" s="93">
        <v>20505543.640000001</v>
      </c>
    </row>
    <row r="1641" spans="2:5">
      <c r="B1641" s="118" t="s">
        <v>556</v>
      </c>
      <c r="C1641" s="93">
        <v>75000000</v>
      </c>
      <c r="D1641" s="93">
        <v>171942010.69</v>
      </c>
      <c r="E1641" s="93">
        <v>148351560.19</v>
      </c>
    </row>
    <row r="1642" spans="2:5">
      <c r="B1642" s="119" t="s">
        <v>1053</v>
      </c>
      <c r="C1642" s="93">
        <v>75000000</v>
      </c>
      <c r="D1642" s="93">
        <v>171942010.69</v>
      </c>
      <c r="E1642" s="93">
        <v>148351560.19</v>
      </c>
    </row>
    <row r="1643" spans="2:5">
      <c r="B1643" s="118" t="s">
        <v>1713</v>
      </c>
      <c r="C1643" s="93">
        <v>0</v>
      </c>
      <c r="D1643" s="93">
        <v>4602862.76</v>
      </c>
      <c r="E1643" s="93">
        <v>1157222.27</v>
      </c>
    </row>
    <row r="1644" spans="2:5">
      <c r="B1644" s="119" t="s">
        <v>1714</v>
      </c>
      <c r="C1644" s="93">
        <v>0</v>
      </c>
      <c r="D1644" s="93">
        <v>4602862.76</v>
      </c>
      <c r="E1644" s="93">
        <v>1157222.27</v>
      </c>
    </row>
    <row r="1645" spans="2:5">
      <c r="B1645" s="118" t="s">
        <v>1715</v>
      </c>
      <c r="C1645" s="93">
        <v>0</v>
      </c>
      <c r="D1645" s="93">
        <v>8337136.5600000005</v>
      </c>
      <c r="E1645" s="93">
        <v>2779044.68</v>
      </c>
    </row>
    <row r="1646" spans="2:5">
      <c r="B1646" s="119" t="s">
        <v>1716</v>
      </c>
      <c r="C1646" s="93">
        <v>0</v>
      </c>
      <c r="D1646" s="93">
        <v>8337136.5600000005</v>
      </c>
      <c r="E1646" s="93">
        <v>2779044.68</v>
      </c>
    </row>
    <row r="1647" spans="2:5">
      <c r="B1647" s="118" t="s">
        <v>1717</v>
      </c>
      <c r="C1647" s="93">
        <v>0</v>
      </c>
      <c r="D1647" s="93">
        <v>8337136.5600000005</v>
      </c>
      <c r="E1647" s="93">
        <v>2779044.68</v>
      </c>
    </row>
    <row r="1648" spans="2:5">
      <c r="B1648" s="119" t="s">
        <v>1718</v>
      </c>
      <c r="C1648" s="93">
        <v>0</v>
      </c>
      <c r="D1648" s="93">
        <v>8337136.5600000005</v>
      </c>
      <c r="E1648" s="93">
        <v>2779044.68</v>
      </c>
    </row>
    <row r="1649" spans="2:5">
      <c r="B1649" s="118" t="s">
        <v>1719</v>
      </c>
      <c r="C1649" s="93">
        <v>0</v>
      </c>
      <c r="D1649" s="93">
        <v>4954657.3499999996</v>
      </c>
      <c r="E1649" s="93">
        <v>0</v>
      </c>
    </row>
    <row r="1650" spans="2:5">
      <c r="B1650" s="119" t="s">
        <v>1720</v>
      </c>
      <c r="C1650" s="93">
        <v>0</v>
      </c>
      <c r="D1650" s="93">
        <v>4954657.3499999996</v>
      </c>
      <c r="E1650" s="93">
        <v>0</v>
      </c>
    </row>
    <row r="1651" spans="2:5">
      <c r="B1651" s="118" t="s">
        <v>557</v>
      </c>
      <c r="C1651" s="93">
        <v>11487076</v>
      </c>
      <c r="D1651" s="93">
        <v>34080058.509999998</v>
      </c>
      <c r="E1651" s="93">
        <v>19620102.689999998</v>
      </c>
    </row>
    <row r="1652" spans="2:5">
      <c r="B1652" s="119" t="s">
        <v>1054</v>
      </c>
      <c r="C1652" s="93">
        <v>2115619</v>
      </c>
      <c r="D1652" s="93">
        <v>615619</v>
      </c>
      <c r="E1652" s="93">
        <v>0</v>
      </c>
    </row>
    <row r="1653" spans="2:5">
      <c r="B1653" s="119" t="s">
        <v>1055</v>
      </c>
      <c r="C1653" s="93">
        <v>9371457</v>
      </c>
      <c r="D1653" s="93">
        <v>27309782.16</v>
      </c>
      <c r="E1653" s="93">
        <v>19620102.689999998</v>
      </c>
    </row>
    <row r="1654" spans="2:5">
      <c r="B1654" s="119" t="s">
        <v>1721</v>
      </c>
      <c r="C1654" s="93">
        <v>0</v>
      </c>
      <c r="D1654" s="93">
        <v>6154657.3499999996</v>
      </c>
      <c r="E1654" s="93">
        <v>0</v>
      </c>
    </row>
    <row r="1655" spans="2:5">
      <c r="B1655" s="118" t="s">
        <v>558</v>
      </c>
      <c r="C1655" s="93">
        <v>4967665</v>
      </c>
      <c r="D1655" s="93">
        <v>51155150.399999999</v>
      </c>
      <c r="E1655" s="93">
        <v>36167444.609999999</v>
      </c>
    </row>
    <row r="1656" spans="2:5">
      <c r="B1656" s="119" t="s">
        <v>1056</v>
      </c>
      <c r="C1656" s="93">
        <v>4967665</v>
      </c>
      <c r="D1656" s="93">
        <v>51155150.399999999</v>
      </c>
      <c r="E1656" s="93">
        <v>36167444.609999999</v>
      </c>
    </row>
    <row r="1657" spans="2:5">
      <c r="B1657" s="118" t="s">
        <v>559</v>
      </c>
      <c r="C1657" s="93">
        <v>12333353</v>
      </c>
      <c r="D1657" s="93">
        <v>42262342</v>
      </c>
      <c r="E1657" s="93">
        <v>14475391.52</v>
      </c>
    </row>
    <row r="1658" spans="2:5">
      <c r="B1658" s="119" t="s">
        <v>1057</v>
      </c>
      <c r="C1658" s="93">
        <v>12333353</v>
      </c>
      <c r="D1658" s="93">
        <v>42262342</v>
      </c>
      <c r="E1658" s="93">
        <v>14475391.52</v>
      </c>
    </row>
    <row r="1659" spans="2:5">
      <c r="B1659" s="118" t="s">
        <v>560</v>
      </c>
      <c r="C1659" s="93">
        <v>4499005</v>
      </c>
      <c r="D1659" s="93">
        <v>11546883.329999998</v>
      </c>
      <c r="E1659" s="93">
        <v>11147541.84</v>
      </c>
    </row>
    <row r="1660" spans="2:5">
      <c r="B1660" s="119" t="s">
        <v>1058</v>
      </c>
      <c r="C1660" s="93">
        <v>4499005</v>
      </c>
      <c r="D1660" s="93">
        <v>11546883.329999998</v>
      </c>
      <c r="E1660" s="93">
        <v>11147541.84</v>
      </c>
    </row>
    <row r="1661" spans="2:5">
      <c r="B1661" s="118" t="s">
        <v>561</v>
      </c>
      <c r="C1661" s="93">
        <v>7451497</v>
      </c>
      <c r="D1661" s="93">
        <v>13196763.109999999</v>
      </c>
      <c r="E1661" s="93">
        <v>7391634.3700000001</v>
      </c>
    </row>
    <row r="1662" spans="2:5">
      <c r="B1662" s="119" t="s">
        <v>1059</v>
      </c>
      <c r="C1662" s="93">
        <v>7451497</v>
      </c>
      <c r="D1662" s="93">
        <v>13196763.109999999</v>
      </c>
      <c r="E1662" s="93">
        <v>7391634.3700000001</v>
      </c>
    </row>
    <row r="1663" spans="2:5">
      <c r="B1663" s="118" t="s">
        <v>2635</v>
      </c>
      <c r="C1663" s="93">
        <v>0</v>
      </c>
      <c r="D1663" s="93">
        <v>1694860.04</v>
      </c>
      <c r="E1663" s="93">
        <v>0</v>
      </c>
    </row>
    <row r="1664" spans="2:5">
      <c r="B1664" s="119" t="s">
        <v>2636</v>
      </c>
      <c r="C1664" s="93">
        <v>0</v>
      </c>
      <c r="D1664" s="93">
        <v>1694860.04</v>
      </c>
      <c r="E1664" s="93">
        <v>0</v>
      </c>
    </row>
    <row r="1665" spans="2:5">
      <c r="B1665" s="118" t="s">
        <v>2637</v>
      </c>
      <c r="C1665" s="93">
        <v>0</v>
      </c>
      <c r="D1665" s="93">
        <v>1200530.99</v>
      </c>
      <c r="E1665" s="93">
        <v>0</v>
      </c>
    </row>
    <row r="1666" spans="2:5">
      <c r="B1666" s="119" t="s">
        <v>2638</v>
      </c>
      <c r="C1666" s="93">
        <v>0</v>
      </c>
      <c r="D1666" s="93">
        <v>1200530.99</v>
      </c>
      <c r="E1666" s="93">
        <v>0</v>
      </c>
    </row>
    <row r="1667" spans="2:5">
      <c r="B1667" s="118" t="s">
        <v>2639</v>
      </c>
      <c r="C1667" s="93">
        <v>0</v>
      </c>
      <c r="D1667" s="93">
        <v>1200530.99</v>
      </c>
      <c r="E1667" s="93">
        <v>0</v>
      </c>
    </row>
    <row r="1668" spans="2:5">
      <c r="B1668" s="119" t="s">
        <v>2640</v>
      </c>
      <c r="C1668" s="93">
        <v>0</v>
      </c>
      <c r="D1668" s="93">
        <v>1200530.99</v>
      </c>
      <c r="E1668" s="93">
        <v>0</v>
      </c>
    </row>
    <row r="1669" spans="2:5">
      <c r="B1669" s="118" t="s">
        <v>3084</v>
      </c>
      <c r="C1669" s="93">
        <v>0</v>
      </c>
      <c r="D1669" s="93">
        <v>45622502.219999999</v>
      </c>
      <c r="E1669" s="93">
        <v>0</v>
      </c>
    </row>
    <row r="1670" spans="2:5">
      <c r="B1670" s="119" t="s">
        <v>3085</v>
      </c>
      <c r="C1670" s="93">
        <v>0</v>
      </c>
      <c r="D1670" s="93">
        <v>45622502.219999999</v>
      </c>
      <c r="E1670" s="93">
        <v>0</v>
      </c>
    </row>
    <row r="1671" spans="2:5">
      <c r="B1671" s="117" t="s">
        <v>289</v>
      </c>
      <c r="C1671" s="114">
        <v>0</v>
      </c>
      <c r="D1671" s="114">
        <v>290384031.47000003</v>
      </c>
      <c r="E1671" s="114">
        <v>159171002.79000002</v>
      </c>
    </row>
    <row r="1672" spans="2:5">
      <c r="B1672" s="118" t="s">
        <v>1458</v>
      </c>
      <c r="C1672" s="93">
        <v>0</v>
      </c>
      <c r="D1672" s="93">
        <v>108467026.96000004</v>
      </c>
      <c r="E1672" s="93">
        <v>61393023.780000001</v>
      </c>
    </row>
    <row r="1673" spans="2:5">
      <c r="B1673" s="119" t="s">
        <v>1722</v>
      </c>
      <c r="C1673" s="93">
        <v>0</v>
      </c>
      <c r="D1673" s="93">
        <v>108467026.96000004</v>
      </c>
      <c r="E1673" s="93">
        <v>61393023.780000001</v>
      </c>
    </row>
    <row r="1674" spans="2:5">
      <c r="B1674" s="118" t="s">
        <v>553</v>
      </c>
      <c r="C1674" s="93">
        <v>0</v>
      </c>
      <c r="D1674" s="93">
        <v>63666252.740000002</v>
      </c>
      <c r="E1674" s="93">
        <v>45477813.149999999</v>
      </c>
    </row>
    <row r="1675" spans="2:5">
      <c r="B1675" s="119" t="s">
        <v>1723</v>
      </c>
      <c r="C1675" s="93">
        <v>0</v>
      </c>
      <c r="D1675" s="93">
        <v>63666252.740000002</v>
      </c>
      <c r="E1675" s="93">
        <v>45477813.149999999</v>
      </c>
    </row>
    <row r="1676" spans="2:5">
      <c r="B1676" s="118" t="s">
        <v>554</v>
      </c>
      <c r="C1676" s="93">
        <v>0</v>
      </c>
      <c r="D1676" s="93">
        <v>22224171.93</v>
      </c>
      <c r="E1676" s="93">
        <v>4804744.79</v>
      </c>
    </row>
    <row r="1677" spans="2:5">
      <c r="B1677" s="119" t="s">
        <v>1724</v>
      </c>
      <c r="C1677" s="93">
        <v>0</v>
      </c>
      <c r="D1677" s="93">
        <v>22224171.93</v>
      </c>
      <c r="E1677" s="93">
        <v>4804744.79</v>
      </c>
    </row>
    <row r="1678" spans="2:5">
      <c r="B1678" s="118" t="s">
        <v>555</v>
      </c>
      <c r="C1678" s="93">
        <v>0</v>
      </c>
      <c r="D1678" s="93">
        <v>7573060</v>
      </c>
      <c r="E1678" s="93">
        <v>0</v>
      </c>
    </row>
    <row r="1679" spans="2:5">
      <c r="B1679" s="119" t="s">
        <v>1725</v>
      </c>
      <c r="C1679" s="93">
        <v>0</v>
      </c>
      <c r="D1679" s="93">
        <v>7573060</v>
      </c>
      <c r="E1679" s="93">
        <v>0</v>
      </c>
    </row>
    <row r="1680" spans="2:5">
      <c r="B1680" s="118" t="s">
        <v>2928</v>
      </c>
      <c r="C1680" s="93">
        <v>0</v>
      </c>
      <c r="D1680" s="93">
        <v>30594521.100000001</v>
      </c>
      <c r="E1680" s="93">
        <v>16259378.609999999</v>
      </c>
    </row>
    <row r="1681" spans="2:5">
      <c r="B1681" s="119" t="s">
        <v>2929</v>
      </c>
      <c r="C1681" s="93">
        <v>0</v>
      </c>
      <c r="D1681" s="93">
        <v>30594521.100000001</v>
      </c>
      <c r="E1681" s="93">
        <v>16259378.609999999</v>
      </c>
    </row>
    <row r="1682" spans="2:5">
      <c r="B1682" s="118" t="s">
        <v>2930</v>
      </c>
      <c r="C1682" s="93">
        <v>0</v>
      </c>
      <c r="D1682" s="93">
        <v>11798610.1</v>
      </c>
      <c r="E1682" s="93">
        <v>10249897.120000001</v>
      </c>
    </row>
    <row r="1683" spans="2:5">
      <c r="B1683" s="119" t="s">
        <v>2931</v>
      </c>
      <c r="C1683" s="93">
        <v>0</v>
      </c>
      <c r="D1683" s="93">
        <v>11798610.1</v>
      </c>
      <c r="E1683" s="93">
        <v>10249897.120000001</v>
      </c>
    </row>
    <row r="1684" spans="2:5">
      <c r="B1684" s="118" t="s">
        <v>2956</v>
      </c>
      <c r="C1684" s="93">
        <v>0</v>
      </c>
      <c r="D1684" s="93">
        <v>3238400</v>
      </c>
      <c r="E1684" s="93">
        <v>0</v>
      </c>
    </row>
    <row r="1685" spans="2:5">
      <c r="B1685" s="119" t="s">
        <v>2957</v>
      </c>
      <c r="C1685" s="93">
        <v>0</v>
      </c>
      <c r="D1685" s="93">
        <v>3238400</v>
      </c>
      <c r="E1685" s="93">
        <v>0</v>
      </c>
    </row>
    <row r="1686" spans="2:5">
      <c r="B1686" s="118" t="s">
        <v>2958</v>
      </c>
      <c r="C1686" s="93">
        <v>0</v>
      </c>
      <c r="D1686" s="93">
        <v>3755440</v>
      </c>
      <c r="E1686" s="93">
        <v>0</v>
      </c>
    </row>
    <row r="1687" spans="2:5">
      <c r="B1687" s="119" t="s">
        <v>2959</v>
      </c>
      <c r="C1687" s="93">
        <v>0</v>
      </c>
      <c r="D1687" s="93">
        <v>3755440</v>
      </c>
      <c r="E1687" s="93">
        <v>0</v>
      </c>
    </row>
    <row r="1688" spans="2:5">
      <c r="B1688" s="118" t="s">
        <v>558</v>
      </c>
      <c r="C1688" s="93">
        <v>0</v>
      </c>
      <c r="D1688" s="93">
        <v>3940000.4</v>
      </c>
      <c r="E1688" s="93">
        <v>0</v>
      </c>
    </row>
    <row r="1689" spans="2:5">
      <c r="B1689" s="119" t="s">
        <v>2960</v>
      </c>
      <c r="C1689" s="93">
        <v>0</v>
      </c>
      <c r="D1689" s="93">
        <v>3940000.4</v>
      </c>
      <c r="E1689" s="93">
        <v>0</v>
      </c>
    </row>
    <row r="1690" spans="2:5">
      <c r="B1690" s="118" t="s">
        <v>2968</v>
      </c>
      <c r="C1690" s="93">
        <v>0</v>
      </c>
      <c r="D1690" s="93">
        <v>24126548.039999999</v>
      </c>
      <c r="E1690" s="93">
        <v>20986145.34</v>
      </c>
    </row>
    <row r="1691" spans="2:5">
      <c r="B1691" s="119" t="s">
        <v>2969</v>
      </c>
      <c r="C1691" s="93">
        <v>0</v>
      </c>
      <c r="D1691" s="93">
        <v>24126548.039999999</v>
      </c>
      <c r="E1691" s="93">
        <v>20986145.34</v>
      </c>
    </row>
    <row r="1692" spans="2:5">
      <c r="B1692" s="118" t="s">
        <v>3086</v>
      </c>
      <c r="C1692" s="93">
        <v>0</v>
      </c>
      <c r="D1692" s="93">
        <v>11000000.199999999</v>
      </c>
      <c r="E1692" s="93">
        <v>0</v>
      </c>
    </row>
    <row r="1693" spans="2:5">
      <c r="B1693" s="119" t="s">
        <v>3087</v>
      </c>
      <c r="C1693" s="93">
        <v>0</v>
      </c>
      <c r="D1693" s="93">
        <v>11000000.199999999</v>
      </c>
      <c r="E1693" s="93">
        <v>0</v>
      </c>
    </row>
    <row r="1694" spans="2:5">
      <c r="B1694" s="117" t="s">
        <v>304</v>
      </c>
      <c r="C1694" s="114">
        <v>0</v>
      </c>
      <c r="D1694" s="114">
        <v>84409550</v>
      </c>
      <c r="E1694" s="114">
        <v>15000000</v>
      </c>
    </row>
    <row r="1695" spans="2:5">
      <c r="B1695" s="118" t="s">
        <v>1458</v>
      </c>
      <c r="C1695" s="93">
        <v>0</v>
      </c>
      <c r="D1695" s="93">
        <v>15000000</v>
      </c>
      <c r="E1695" s="93">
        <v>15000000</v>
      </c>
    </row>
    <row r="1696" spans="2:5">
      <c r="B1696" s="119" t="s">
        <v>1459</v>
      </c>
      <c r="C1696" s="93">
        <v>0</v>
      </c>
      <c r="D1696" s="93">
        <v>15000000</v>
      </c>
      <c r="E1696" s="93">
        <v>15000000</v>
      </c>
    </row>
    <row r="1697" spans="2:5">
      <c r="B1697" s="118" t="s">
        <v>556</v>
      </c>
      <c r="C1697" s="93">
        <v>0</v>
      </c>
      <c r="D1697" s="93">
        <v>69409550</v>
      </c>
      <c r="E1697" s="93">
        <v>0</v>
      </c>
    </row>
    <row r="1698" spans="2:5">
      <c r="B1698" s="119" t="s">
        <v>1053</v>
      </c>
      <c r="C1698" s="93">
        <v>0</v>
      </c>
      <c r="D1698" s="93">
        <v>69409550</v>
      </c>
      <c r="E1698" s="93">
        <v>0</v>
      </c>
    </row>
    <row r="1699" spans="2:5">
      <c r="B1699" s="59" t="s">
        <v>298</v>
      </c>
      <c r="C1699" s="93">
        <v>786584488</v>
      </c>
      <c r="D1699" s="93">
        <v>1477725267.5500007</v>
      </c>
      <c r="E1699" s="93">
        <v>854394803.73000014</v>
      </c>
    </row>
    <row r="1700" spans="2:5">
      <c r="B1700" s="117" t="s">
        <v>287</v>
      </c>
      <c r="C1700" s="114">
        <v>786584488</v>
      </c>
      <c r="D1700" s="114">
        <v>1431192449.1700006</v>
      </c>
      <c r="E1700" s="114">
        <v>841359900.6400001</v>
      </c>
    </row>
    <row r="1701" spans="2:5">
      <c r="B1701" s="118" t="s">
        <v>562</v>
      </c>
      <c r="C1701" s="93">
        <v>24388744</v>
      </c>
      <c r="D1701" s="93">
        <v>7495833</v>
      </c>
      <c r="E1701" s="93">
        <v>7495832.9400000004</v>
      </c>
    </row>
    <row r="1702" spans="2:5">
      <c r="B1702" s="119" t="s">
        <v>1060</v>
      </c>
      <c r="C1702" s="93">
        <v>24388744</v>
      </c>
      <c r="D1702" s="93">
        <v>7495833</v>
      </c>
      <c r="E1702" s="93">
        <v>7495832.9400000004</v>
      </c>
    </row>
    <row r="1703" spans="2:5">
      <c r="B1703" s="118" t="s">
        <v>563</v>
      </c>
      <c r="C1703" s="93">
        <v>24860157</v>
      </c>
      <c r="D1703" s="93">
        <v>23351423.030000001</v>
      </c>
      <c r="E1703" s="93">
        <v>17585836.440000001</v>
      </c>
    </row>
    <row r="1704" spans="2:5">
      <c r="B1704" s="119" t="s">
        <v>1061</v>
      </c>
      <c r="C1704" s="93">
        <v>24860157</v>
      </c>
      <c r="D1704" s="93">
        <v>23351423.030000001</v>
      </c>
      <c r="E1704" s="93">
        <v>17585836.440000001</v>
      </c>
    </row>
    <row r="1705" spans="2:5">
      <c r="B1705" s="118" t="s">
        <v>564</v>
      </c>
      <c r="C1705" s="93">
        <v>9000000</v>
      </c>
      <c r="D1705" s="93">
        <v>18756190</v>
      </c>
      <c r="E1705" s="93">
        <v>18415218.199999999</v>
      </c>
    </row>
    <row r="1706" spans="2:5">
      <c r="B1706" s="119" t="s">
        <v>1062</v>
      </c>
      <c r="C1706" s="93">
        <v>9000000</v>
      </c>
      <c r="D1706" s="93">
        <v>18756190</v>
      </c>
      <c r="E1706" s="93">
        <v>18415218.199999999</v>
      </c>
    </row>
    <row r="1707" spans="2:5">
      <c r="B1707" s="118" t="s">
        <v>1413</v>
      </c>
      <c r="C1707" s="93">
        <v>0</v>
      </c>
      <c r="D1707" s="93">
        <v>76452073.030000001</v>
      </c>
      <c r="E1707" s="93">
        <v>16725154.23</v>
      </c>
    </row>
    <row r="1708" spans="2:5">
      <c r="B1708" s="119" t="s">
        <v>1414</v>
      </c>
      <c r="C1708" s="93">
        <v>0</v>
      </c>
      <c r="D1708" s="93">
        <v>76452073.030000001</v>
      </c>
      <c r="E1708" s="93">
        <v>16725154.23</v>
      </c>
    </row>
    <row r="1709" spans="2:5">
      <c r="B1709" s="118" t="s">
        <v>565</v>
      </c>
      <c r="C1709" s="93">
        <v>21288889</v>
      </c>
      <c r="D1709" s="93">
        <v>16020000</v>
      </c>
      <c r="E1709" s="93">
        <v>12386601.09</v>
      </c>
    </row>
    <row r="1710" spans="2:5">
      <c r="B1710" s="119" t="s">
        <v>1063</v>
      </c>
      <c r="C1710" s="93">
        <v>21288889</v>
      </c>
      <c r="D1710" s="93">
        <v>16020000</v>
      </c>
      <c r="E1710" s="93">
        <v>12386601.09</v>
      </c>
    </row>
    <row r="1711" spans="2:5">
      <c r="B1711" s="118" t="s">
        <v>566</v>
      </c>
      <c r="C1711" s="93">
        <v>25000000</v>
      </c>
      <c r="D1711" s="93">
        <v>54930052.920000002</v>
      </c>
      <c r="E1711" s="93">
        <v>30166214.859999999</v>
      </c>
    </row>
    <row r="1712" spans="2:5">
      <c r="B1712" s="119" t="s">
        <v>1064</v>
      </c>
      <c r="C1712" s="93">
        <v>25000000</v>
      </c>
      <c r="D1712" s="93">
        <v>0</v>
      </c>
      <c r="E1712" s="93">
        <v>0</v>
      </c>
    </row>
    <row r="1713" spans="2:5">
      <c r="B1713" s="119" t="s">
        <v>1994</v>
      </c>
      <c r="C1713" s="93">
        <v>0</v>
      </c>
      <c r="D1713" s="93">
        <v>54930052.920000002</v>
      </c>
      <c r="E1713" s="93">
        <v>30166214.859999999</v>
      </c>
    </row>
    <row r="1714" spans="2:5">
      <c r="B1714" s="118" t="s">
        <v>567</v>
      </c>
      <c r="C1714" s="93">
        <v>313032930</v>
      </c>
      <c r="D1714" s="93">
        <v>235606971</v>
      </c>
      <c r="E1714" s="93">
        <v>130254000</v>
      </c>
    </row>
    <row r="1715" spans="2:5">
      <c r="B1715" s="119" t="s">
        <v>1065</v>
      </c>
      <c r="C1715" s="93">
        <v>313032930</v>
      </c>
      <c r="D1715" s="93">
        <v>235606971</v>
      </c>
      <c r="E1715" s="93">
        <v>130254000</v>
      </c>
    </row>
    <row r="1716" spans="2:5">
      <c r="B1716" s="118" t="s">
        <v>1378</v>
      </c>
      <c r="C1716" s="93">
        <v>0</v>
      </c>
      <c r="D1716" s="93">
        <v>0</v>
      </c>
      <c r="E1716" s="93">
        <v>0</v>
      </c>
    </row>
    <row r="1717" spans="2:5">
      <c r="B1717" s="119" t="s">
        <v>1060</v>
      </c>
      <c r="C1717" s="93">
        <v>0</v>
      </c>
      <c r="D1717" s="93">
        <v>0</v>
      </c>
      <c r="E1717" s="93">
        <v>0</v>
      </c>
    </row>
    <row r="1718" spans="2:5">
      <c r="B1718" s="118" t="s">
        <v>568</v>
      </c>
      <c r="C1718" s="93">
        <v>8462477</v>
      </c>
      <c r="D1718" s="93">
        <v>19750422</v>
      </c>
      <c r="E1718" s="93">
        <v>15114672.890000001</v>
      </c>
    </row>
    <row r="1719" spans="2:5">
      <c r="B1719" s="119" t="s">
        <v>1066</v>
      </c>
      <c r="C1719" s="93">
        <v>8462477</v>
      </c>
      <c r="D1719" s="93">
        <v>19750422</v>
      </c>
      <c r="E1719" s="93">
        <v>15114672.890000001</v>
      </c>
    </row>
    <row r="1720" spans="2:5">
      <c r="B1720" s="118" t="s">
        <v>569</v>
      </c>
      <c r="C1720" s="93">
        <v>71847842</v>
      </c>
      <c r="D1720" s="93">
        <v>82798975.25</v>
      </c>
      <c r="E1720" s="93">
        <v>72007475.620000005</v>
      </c>
    </row>
    <row r="1721" spans="2:5">
      <c r="B1721" s="119" t="s">
        <v>1067</v>
      </c>
      <c r="C1721" s="93">
        <v>71847842</v>
      </c>
      <c r="D1721" s="93">
        <v>82798975.25</v>
      </c>
      <c r="E1721" s="93">
        <v>72007475.620000005</v>
      </c>
    </row>
    <row r="1722" spans="2:5">
      <c r="B1722" s="118" t="s">
        <v>570</v>
      </c>
      <c r="C1722" s="93">
        <v>2130267</v>
      </c>
      <c r="D1722" s="93">
        <v>2130267</v>
      </c>
      <c r="E1722" s="93">
        <v>1917240.66</v>
      </c>
    </row>
    <row r="1723" spans="2:5">
      <c r="B1723" s="119" t="s">
        <v>1068</v>
      </c>
      <c r="C1723" s="93">
        <v>2130267</v>
      </c>
      <c r="D1723" s="93">
        <v>2130267</v>
      </c>
      <c r="E1723" s="93">
        <v>1917240.66</v>
      </c>
    </row>
    <row r="1724" spans="2:5">
      <c r="B1724" s="118" t="s">
        <v>571</v>
      </c>
      <c r="C1724" s="93">
        <v>2130267</v>
      </c>
      <c r="D1724" s="93">
        <v>2130267</v>
      </c>
      <c r="E1724" s="93">
        <v>1917240.66</v>
      </c>
    </row>
    <row r="1725" spans="2:5">
      <c r="B1725" s="119" t="s">
        <v>1069</v>
      </c>
      <c r="C1725" s="93">
        <v>2130267</v>
      </c>
      <c r="D1725" s="93">
        <v>2130267</v>
      </c>
      <c r="E1725" s="93">
        <v>1917240.66</v>
      </c>
    </row>
    <row r="1726" spans="2:5">
      <c r="B1726" s="118" t="s">
        <v>572</v>
      </c>
      <c r="C1726" s="93">
        <v>4596937</v>
      </c>
      <c r="D1726" s="93">
        <v>40788668</v>
      </c>
      <c r="E1726" s="93">
        <v>37577806</v>
      </c>
    </row>
    <row r="1727" spans="2:5">
      <c r="B1727" s="119" t="s">
        <v>1070</v>
      </c>
      <c r="C1727" s="93">
        <v>2466670</v>
      </c>
      <c r="D1727" s="93">
        <v>38658401</v>
      </c>
      <c r="E1727" s="93">
        <v>35526790</v>
      </c>
    </row>
    <row r="1728" spans="2:5">
      <c r="B1728" s="119" t="s">
        <v>1071</v>
      </c>
      <c r="C1728" s="93">
        <v>2130267</v>
      </c>
      <c r="D1728" s="93">
        <v>2130267</v>
      </c>
      <c r="E1728" s="93">
        <v>2051016</v>
      </c>
    </row>
    <row r="1729" spans="2:5">
      <c r="B1729" s="118" t="s">
        <v>573</v>
      </c>
      <c r="C1729" s="93">
        <v>2130267</v>
      </c>
      <c r="D1729" s="93">
        <v>2130267</v>
      </c>
      <c r="E1729" s="93">
        <v>1917240.66</v>
      </c>
    </row>
    <row r="1730" spans="2:5">
      <c r="B1730" s="119" t="s">
        <v>1072</v>
      </c>
      <c r="C1730" s="93">
        <v>2130267</v>
      </c>
      <c r="D1730" s="93">
        <v>2130267</v>
      </c>
      <c r="E1730" s="93">
        <v>1917240.66</v>
      </c>
    </row>
    <row r="1731" spans="2:5">
      <c r="B1731" s="118" t="s">
        <v>574</v>
      </c>
      <c r="C1731" s="93">
        <v>802464</v>
      </c>
      <c r="D1731" s="93">
        <v>802464</v>
      </c>
      <c r="E1731" s="93">
        <v>722217.06</v>
      </c>
    </row>
    <row r="1732" spans="2:5">
      <c r="B1732" s="119" t="s">
        <v>1073</v>
      </c>
      <c r="C1732" s="93">
        <v>802464</v>
      </c>
      <c r="D1732" s="93">
        <v>802464</v>
      </c>
      <c r="E1732" s="93">
        <v>722217.06</v>
      </c>
    </row>
    <row r="1733" spans="2:5">
      <c r="B1733" s="118" t="s">
        <v>575</v>
      </c>
      <c r="C1733" s="93">
        <v>802463</v>
      </c>
      <c r="D1733" s="93">
        <v>802463</v>
      </c>
      <c r="E1733" s="93">
        <v>727377.04</v>
      </c>
    </row>
    <row r="1734" spans="2:5">
      <c r="B1734" s="119" t="s">
        <v>1074</v>
      </c>
      <c r="C1734" s="93">
        <v>802463</v>
      </c>
      <c r="D1734" s="93">
        <v>802463</v>
      </c>
      <c r="E1734" s="93">
        <v>727377.04</v>
      </c>
    </row>
    <row r="1735" spans="2:5">
      <c r="B1735" s="118" t="s">
        <v>576</v>
      </c>
      <c r="C1735" s="93">
        <v>23156957</v>
      </c>
      <c r="D1735" s="93">
        <v>150121971.14000002</v>
      </c>
      <c r="E1735" s="93">
        <v>77705522.640000001</v>
      </c>
    </row>
    <row r="1736" spans="2:5">
      <c r="B1736" s="119" t="s">
        <v>1076</v>
      </c>
      <c r="C1736" s="93">
        <v>22354493</v>
      </c>
      <c r="D1736" s="93">
        <v>149319507.14000002</v>
      </c>
      <c r="E1736" s="93">
        <v>76983305.579999998</v>
      </c>
    </row>
    <row r="1737" spans="2:5">
      <c r="B1737" s="119" t="s">
        <v>1075</v>
      </c>
      <c r="C1737" s="93">
        <v>802464</v>
      </c>
      <c r="D1737" s="93">
        <v>802464</v>
      </c>
      <c r="E1737" s="93">
        <v>722217.06</v>
      </c>
    </row>
    <row r="1738" spans="2:5">
      <c r="B1738" s="118" t="s">
        <v>577</v>
      </c>
      <c r="C1738" s="93">
        <v>802464</v>
      </c>
      <c r="D1738" s="93">
        <v>802464</v>
      </c>
      <c r="E1738" s="93">
        <v>727377.04</v>
      </c>
    </row>
    <row r="1739" spans="2:5">
      <c r="B1739" s="119" t="s">
        <v>1077</v>
      </c>
      <c r="C1739" s="93">
        <v>802464</v>
      </c>
      <c r="D1739" s="93">
        <v>802464</v>
      </c>
      <c r="E1739" s="93">
        <v>727377.04</v>
      </c>
    </row>
    <row r="1740" spans="2:5">
      <c r="B1740" s="118" t="s">
        <v>578</v>
      </c>
      <c r="C1740" s="93">
        <v>8114294</v>
      </c>
      <c r="D1740" s="93">
        <v>15955479.67</v>
      </c>
      <c r="E1740" s="93">
        <v>11826096.16</v>
      </c>
    </row>
    <row r="1741" spans="2:5">
      <c r="B1741" s="119" t="s">
        <v>1078</v>
      </c>
      <c r="C1741" s="93">
        <v>8114294</v>
      </c>
      <c r="D1741" s="93">
        <v>15955479.67</v>
      </c>
      <c r="E1741" s="93">
        <v>11826096.16</v>
      </c>
    </row>
    <row r="1742" spans="2:5">
      <c r="B1742" s="118" t="s">
        <v>579</v>
      </c>
      <c r="C1742" s="93">
        <v>139932800</v>
      </c>
      <c r="D1742" s="93">
        <v>169242471.93000001</v>
      </c>
      <c r="E1742" s="93">
        <v>168967099</v>
      </c>
    </row>
    <row r="1743" spans="2:5">
      <c r="B1743" s="119" t="s">
        <v>1079</v>
      </c>
      <c r="C1743" s="93">
        <v>139932800</v>
      </c>
      <c r="D1743" s="93">
        <v>169242471.93000001</v>
      </c>
      <c r="E1743" s="93">
        <v>168967099</v>
      </c>
    </row>
    <row r="1744" spans="2:5">
      <c r="B1744" s="118" t="s">
        <v>1995</v>
      </c>
      <c r="C1744" s="93">
        <v>0</v>
      </c>
      <c r="D1744" s="93">
        <v>2781998.81</v>
      </c>
      <c r="E1744" s="93">
        <v>0</v>
      </c>
    </row>
    <row r="1745" spans="2:5">
      <c r="B1745" s="119" t="s">
        <v>1996</v>
      </c>
      <c r="C1745" s="93">
        <v>0</v>
      </c>
      <c r="D1745" s="93">
        <v>2781998.81</v>
      </c>
      <c r="E1745" s="93">
        <v>0</v>
      </c>
    </row>
    <row r="1746" spans="2:5">
      <c r="B1746" s="118" t="s">
        <v>580</v>
      </c>
      <c r="C1746" s="93">
        <v>49333414</v>
      </c>
      <c r="D1746" s="93">
        <v>195211586.75</v>
      </c>
      <c r="E1746" s="93">
        <v>119017317.40000001</v>
      </c>
    </row>
    <row r="1747" spans="2:5">
      <c r="B1747" s="119" t="s">
        <v>1080</v>
      </c>
      <c r="C1747" s="93">
        <v>49333414</v>
      </c>
      <c r="D1747" s="93">
        <v>193540669.34999999</v>
      </c>
      <c r="E1747" s="93">
        <v>119017317.40000001</v>
      </c>
    </row>
    <row r="1748" spans="2:5">
      <c r="B1748" s="119" t="s">
        <v>1997</v>
      </c>
      <c r="C1748" s="93">
        <v>0</v>
      </c>
      <c r="D1748" s="93">
        <v>1670917.4</v>
      </c>
      <c r="E1748" s="93">
        <v>0</v>
      </c>
    </row>
    <row r="1749" spans="2:5">
      <c r="B1749" s="118" t="s">
        <v>1998</v>
      </c>
      <c r="C1749" s="93">
        <v>0</v>
      </c>
      <c r="D1749" s="93">
        <v>1670917.4</v>
      </c>
      <c r="E1749" s="93">
        <v>0</v>
      </c>
    </row>
    <row r="1750" spans="2:5">
      <c r="B1750" s="119" t="s">
        <v>1999</v>
      </c>
      <c r="C1750" s="93">
        <v>0</v>
      </c>
      <c r="D1750" s="93">
        <v>1670917.4</v>
      </c>
      <c r="E1750" s="93">
        <v>0</v>
      </c>
    </row>
    <row r="1751" spans="2:5">
      <c r="B1751" s="118" t="s">
        <v>2000</v>
      </c>
      <c r="C1751" s="93">
        <v>0</v>
      </c>
      <c r="D1751" s="93">
        <v>2771910.19</v>
      </c>
      <c r="E1751" s="93">
        <v>0</v>
      </c>
    </row>
    <row r="1752" spans="2:5">
      <c r="B1752" s="119" t="s">
        <v>2001</v>
      </c>
      <c r="C1752" s="93">
        <v>0</v>
      </c>
      <c r="D1752" s="93">
        <v>2771910.19</v>
      </c>
      <c r="E1752" s="93">
        <v>0</v>
      </c>
    </row>
    <row r="1753" spans="2:5">
      <c r="B1753" s="118" t="s">
        <v>2002</v>
      </c>
      <c r="C1753" s="93">
        <v>0</v>
      </c>
      <c r="D1753" s="93">
        <v>1179597.04</v>
      </c>
      <c r="E1753" s="93">
        <v>0</v>
      </c>
    </row>
    <row r="1754" spans="2:5">
      <c r="B1754" s="119" t="s">
        <v>2003</v>
      </c>
      <c r="C1754" s="93">
        <v>0</v>
      </c>
      <c r="D1754" s="93">
        <v>1179597.04</v>
      </c>
      <c r="E1754" s="93">
        <v>0</v>
      </c>
    </row>
    <row r="1755" spans="2:5">
      <c r="B1755" s="118" t="s">
        <v>2004</v>
      </c>
      <c r="C1755" s="93">
        <v>0</v>
      </c>
      <c r="D1755" s="93">
        <v>1664931.74</v>
      </c>
      <c r="E1755" s="93">
        <v>0</v>
      </c>
    </row>
    <row r="1756" spans="2:5">
      <c r="B1756" s="119" t="s">
        <v>2005</v>
      </c>
      <c r="C1756" s="93">
        <v>0</v>
      </c>
      <c r="D1756" s="93">
        <v>1664931.74</v>
      </c>
      <c r="E1756" s="93">
        <v>0</v>
      </c>
    </row>
    <row r="1757" spans="2:5">
      <c r="B1757" s="118" t="s">
        <v>2006</v>
      </c>
      <c r="C1757" s="93">
        <v>0</v>
      </c>
      <c r="D1757" s="93">
        <v>2771910.19</v>
      </c>
      <c r="E1757" s="93">
        <v>0</v>
      </c>
    </row>
    <row r="1758" spans="2:5">
      <c r="B1758" s="119" t="s">
        <v>2007</v>
      </c>
      <c r="C1758" s="93">
        <v>0</v>
      </c>
      <c r="D1758" s="93">
        <v>2771910.19</v>
      </c>
      <c r="E1758" s="93">
        <v>0</v>
      </c>
    </row>
    <row r="1759" spans="2:5">
      <c r="B1759" s="118" t="s">
        <v>2008</v>
      </c>
      <c r="C1759" s="93">
        <v>0</v>
      </c>
      <c r="D1759" s="93">
        <v>2771910.19</v>
      </c>
      <c r="E1759" s="93">
        <v>0</v>
      </c>
    </row>
    <row r="1760" spans="2:5">
      <c r="B1760" s="119" t="s">
        <v>2009</v>
      </c>
      <c r="C1760" s="93">
        <v>0</v>
      </c>
      <c r="D1760" s="93">
        <v>2771910.19</v>
      </c>
      <c r="E1760" s="93">
        <v>0</v>
      </c>
    </row>
    <row r="1761" spans="2:5">
      <c r="B1761" s="118" t="s">
        <v>2010</v>
      </c>
      <c r="C1761" s="93">
        <v>0</v>
      </c>
      <c r="D1761" s="93">
        <v>1179597.04</v>
      </c>
      <c r="E1761" s="93">
        <v>0</v>
      </c>
    </row>
    <row r="1762" spans="2:5">
      <c r="B1762" s="119" t="s">
        <v>2011</v>
      </c>
      <c r="C1762" s="93">
        <v>0</v>
      </c>
      <c r="D1762" s="93">
        <v>1179597.04</v>
      </c>
      <c r="E1762" s="93">
        <v>0</v>
      </c>
    </row>
    <row r="1763" spans="2:5">
      <c r="B1763" s="118" t="s">
        <v>2012</v>
      </c>
      <c r="C1763" s="93">
        <v>0</v>
      </c>
      <c r="D1763" s="93">
        <v>2771910.19</v>
      </c>
      <c r="E1763" s="93">
        <v>0</v>
      </c>
    </row>
    <row r="1764" spans="2:5">
      <c r="B1764" s="119" t="s">
        <v>2013</v>
      </c>
      <c r="C1764" s="93">
        <v>0</v>
      </c>
      <c r="D1764" s="93">
        <v>2771910.19</v>
      </c>
      <c r="E1764" s="93">
        <v>0</v>
      </c>
    </row>
    <row r="1765" spans="2:5">
      <c r="B1765" s="118" t="s">
        <v>2014</v>
      </c>
      <c r="C1765" s="93">
        <v>0</v>
      </c>
      <c r="D1765" s="93">
        <v>2771910.19</v>
      </c>
      <c r="E1765" s="93">
        <v>0</v>
      </c>
    </row>
    <row r="1766" spans="2:5">
      <c r="B1766" s="119" t="s">
        <v>2015</v>
      </c>
      <c r="C1766" s="93">
        <v>0</v>
      </c>
      <c r="D1766" s="93">
        <v>2771910.19</v>
      </c>
      <c r="E1766" s="93">
        <v>0</v>
      </c>
    </row>
    <row r="1767" spans="2:5">
      <c r="B1767" s="118" t="s">
        <v>2016</v>
      </c>
      <c r="C1767" s="93">
        <v>0</v>
      </c>
      <c r="D1767" s="93">
        <v>46870513.369999997</v>
      </c>
      <c r="E1767" s="93">
        <v>0</v>
      </c>
    </row>
    <row r="1768" spans="2:5">
      <c r="B1768" s="119" t="s">
        <v>2017</v>
      </c>
      <c r="C1768" s="93">
        <v>0</v>
      </c>
      <c r="D1768" s="93">
        <v>1179597.04</v>
      </c>
      <c r="E1768" s="93">
        <v>0</v>
      </c>
    </row>
    <row r="1769" spans="2:5">
      <c r="B1769" s="119" t="s">
        <v>3088</v>
      </c>
      <c r="C1769" s="93">
        <v>0</v>
      </c>
      <c r="D1769" s="93">
        <v>45690916.329999998</v>
      </c>
      <c r="E1769" s="93">
        <v>0</v>
      </c>
    </row>
    <row r="1770" spans="2:5">
      <c r="B1770" s="118" t="s">
        <v>2018</v>
      </c>
      <c r="C1770" s="93">
        <v>0</v>
      </c>
      <c r="D1770" s="93">
        <v>81664931.739999995</v>
      </c>
      <c r="E1770" s="93">
        <v>11442236.710000001</v>
      </c>
    </row>
    <row r="1771" spans="2:5">
      <c r="B1771" s="119" t="s">
        <v>2019</v>
      </c>
      <c r="C1771" s="93">
        <v>0</v>
      </c>
      <c r="D1771" s="93">
        <v>1664931.74</v>
      </c>
      <c r="E1771" s="93">
        <v>0</v>
      </c>
    </row>
    <row r="1772" spans="2:5">
      <c r="B1772" s="119" t="s">
        <v>3089</v>
      </c>
      <c r="C1772" s="93">
        <v>0</v>
      </c>
      <c r="D1772" s="93">
        <v>80000000</v>
      </c>
      <c r="E1772" s="93">
        <v>11442236.710000001</v>
      </c>
    </row>
    <row r="1773" spans="2:5">
      <c r="B1773" s="118" t="s">
        <v>2020</v>
      </c>
      <c r="C1773" s="93">
        <v>0</v>
      </c>
      <c r="D1773" s="93">
        <v>1664931.74</v>
      </c>
      <c r="E1773" s="93">
        <v>0</v>
      </c>
    </row>
    <row r="1774" spans="2:5">
      <c r="B1774" s="119" t="s">
        <v>2021</v>
      </c>
      <c r="C1774" s="93">
        <v>0</v>
      </c>
      <c r="D1774" s="93">
        <v>1664931.74</v>
      </c>
      <c r="E1774" s="93">
        <v>0</v>
      </c>
    </row>
    <row r="1775" spans="2:5">
      <c r="B1775" s="118" t="s">
        <v>2022</v>
      </c>
      <c r="C1775" s="93">
        <v>0</v>
      </c>
      <c r="D1775" s="93">
        <v>2771910.19</v>
      </c>
      <c r="E1775" s="93">
        <v>0</v>
      </c>
    </row>
    <row r="1776" spans="2:5">
      <c r="B1776" s="119" t="s">
        <v>2023</v>
      </c>
      <c r="C1776" s="93">
        <v>0</v>
      </c>
      <c r="D1776" s="93">
        <v>2771910.19</v>
      </c>
      <c r="E1776" s="93">
        <v>0</v>
      </c>
    </row>
    <row r="1777" spans="2:5">
      <c r="B1777" s="118" t="s">
        <v>581</v>
      </c>
      <c r="C1777" s="93">
        <v>14902995</v>
      </c>
      <c r="D1777" s="93">
        <v>4567926.74</v>
      </c>
      <c r="E1777" s="93">
        <v>0</v>
      </c>
    </row>
    <row r="1778" spans="2:5">
      <c r="B1778" s="119" t="s">
        <v>1081</v>
      </c>
      <c r="C1778" s="93">
        <v>14902995</v>
      </c>
      <c r="D1778" s="93">
        <v>2902995</v>
      </c>
      <c r="E1778" s="93">
        <v>0</v>
      </c>
    </row>
    <row r="1779" spans="2:5">
      <c r="B1779" s="119" t="s">
        <v>2024</v>
      </c>
      <c r="C1779" s="93">
        <v>0</v>
      </c>
      <c r="D1779" s="93">
        <v>1664931.74</v>
      </c>
      <c r="E1779" s="93">
        <v>0</v>
      </c>
    </row>
    <row r="1780" spans="2:5">
      <c r="B1780" s="118" t="s">
        <v>2025</v>
      </c>
      <c r="C1780" s="93">
        <v>0</v>
      </c>
      <c r="D1780" s="93">
        <v>1664931.74</v>
      </c>
      <c r="E1780" s="93">
        <v>0</v>
      </c>
    </row>
    <row r="1781" spans="2:5">
      <c r="B1781" s="119" t="s">
        <v>2026</v>
      </c>
      <c r="C1781" s="93">
        <v>0</v>
      </c>
      <c r="D1781" s="93">
        <v>1664931.74</v>
      </c>
      <c r="E1781" s="93">
        <v>0</v>
      </c>
    </row>
    <row r="1782" spans="2:5">
      <c r="B1782" s="118" t="s">
        <v>2027</v>
      </c>
      <c r="C1782" s="93">
        <v>0</v>
      </c>
      <c r="D1782" s="93">
        <v>1664931.74</v>
      </c>
      <c r="E1782" s="93">
        <v>0</v>
      </c>
    </row>
    <row r="1783" spans="2:5">
      <c r="B1783" s="119" t="s">
        <v>2028</v>
      </c>
      <c r="C1783" s="93">
        <v>0</v>
      </c>
      <c r="D1783" s="93">
        <v>1664931.74</v>
      </c>
      <c r="E1783" s="93">
        <v>0</v>
      </c>
    </row>
    <row r="1784" spans="2:5">
      <c r="B1784" s="118" t="s">
        <v>2029</v>
      </c>
      <c r="C1784" s="93">
        <v>0</v>
      </c>
      <c r="D1784" s="93">
        <v>2771910.19</v>
      </c>
      <c r="E1784" s="93">
        <v>0</v>
      </c>
    </row>
    <row r="1785" spans="2:5">
      <c r="B1785" s="119" t="s">
        <v>2030</v>
      </c>
      <c r="C1785" s="93">
        <v>0</v>
      </c>
      <c r="D1785" s="93">
        <v>2771910.19</v>
      </c>
      <c r="E1785" s="93">
        <v>0</v>
      </c>
    </row>
    <row r="1786" spans="2:5">
      <c r="B1786" s="118" t="s">
        <v>2031</v>
      </c>
      <c r="C1786" s="93">
        <v>0</v>
      </c>
      <c r="D1786" s="93">
        <v>1664931.74</v>
      </c>
      <c r="E1786" s="93">
        <v>0</v>
      </c>
    </row>
    <row r="1787" spans="2:5">
      <c r="B1787" s="119" t="s">
        <v>2032</v>
      </c>
      <c r="C1787" s="93">
        <v>0</v>
      </c>
      <c r="D1787" s="93">
        <v>1664931.74</v>
      </c>
      <c r="E1787" s="93">
        <v>0</v>
      </c>
    </row>
    <row r="1788" spans="2:5">
      <c r="B1788" s="118" t="s">
        <v>2033</v>
      </c>
      <c r="C1788" s="93">
        <v>0</v>
      </c>
      <c r="D1788" s="93">
        <v>1664931.74</v>
      </c>
      <c r="E1788" s="93">
        <v>0</v>
      </c>
    </row>
    <row r="1789" spans="2:5">
      <c r="B1789" s="119" t="s">
        <v>2034</v>
      </c>
      <c r="C1789" s="93">
        <v>0</v>
      </c>
      <c r="D1789" s="93">
        <v>1664931.74</v>
      </c>
      <c r="E1789" s="93">
        <v>0</v>
      </c>
    </row>
    <row r="1790" spans="2:5">
      <c r="B1790" s="118" t="s">
        <v>2035</v>
      </c>
      <c r="C1790" s="93">
        <v>0</v>
      </c>
      <c r="D1790" s="93">
        <v>1179597.04</v>
      </c>
      <c r="E1790" s="93">
        <v>0</v>
      </c>
    </row>
    <row r="1791" spans="2:5">
      <c r="B1791" s="119" t="s">
        <v>2036</v>
      </c>
      <c r="C1791" s="93">
        <v>0</v>
      </c>
      <c r="D1791" s="93">
        <v>1179597.04</v>
      </c>
      <c r="E1791" s="93">
        <v>0</v>
      </c>
    </row>
    <row r="1792" spans="2:5">
      <c r="B1792" s="118" t="s">
        <v>2037</v>
      </c>
      <c r="C1792" s="93">
        <v>0</v>
      </c>
      <c r="D1792" s="93">
        <v>2771910.19</v>
      </c>
      <c r="E1792" s="93">
        <v>0</v>
      </c>
    </row>
    <row r="1793" spans="2:5">
      <c r="B1793" s="119" t="s">
        <v>2038</v>
      </c>
      <c r="C1793" s="93">
        <v>0</v>
      </c>
      <c r="D1793" s="93">
        <v>2771910.19</v>
      </c>
      <c r="E1793" s="93">
        <v>0</v>
      </c>
    </row>
    <row r="1794" spans="2:5">
      <c r="B1794" s="118" t="s">
        <v>2039</v>
      </c>
      <c r="C1794" s="93">
        <v>0</v>
      </c>
      <c r="D1794" s="93">
        <v>2771910.19</v>
      </c>
      <c r="E1794" s="93">
        <v>0</v>
      </c>
    </row>
    <row r="1795" spans="2:5">
      <c r="B1795" s="119" t="s">
        <v>2040</v>
      </c>
      <c r="C1795" s="93">
        <v>0</v>
      </c>
      <c r="D1795" s="93">
        <v>2771910.19</v>
      </c>
      <c r="E1795" s="93">
        <v>0</v>
      </c>
    </row>
    <row r="1796" spans="2:5">
      <c r="B1796" s="118" t="s">
        <v>2041</v>
      </c>
      <c r="C1796" s="93">
        <v>0</v>
      </c>
      <c r="D1796" s="93">
        <v>1664931.74</v>
      </c>
      <c r="E1796" s="93">
        <v>0</v>
      </c>
    </row>
    <row r="1797" spans="2:5">
      <c r="B1797" s="119" t="s">
        <v>2042</v>
      </c>
      <c r="C1797" s="93">
        <v>0</v>
      </c>
      <c r="D1797" s="93">
        <v>1664931.74</v>
      </c>
      <c r="E1797" s="93">
        <v>0</v>
      </c>
    </row>
    <row r="1798" spans="2:5">
      <c r="B1798" s="118" t="s">
        <v>582</v>
      </c>
      <c r="C1798" s="93">
        <v>3123819</v>
      </c>
      <c r="D1798" s="93">
        <v>43039220.850000001</v>
      </c>
      <c r="E1798" s="93">
        <v>40288156.109999999</v>
      </c>
    </row>
    <row r="1799" spans="2:5">
      <c r="B1799" s="119" t="s">
        <v>1082</v>
      </c>
      <c r="C1799" s="93">
        <v>3123819</v>
      </c>
      <c r="D1799" s="93">
        <v>1000000</v>
      </c>
      <c r="E1799" s="93">
        <v>0</v>
      </c>
    </row>
    <row r="1800" spans="2:5">
      <c r="B1800" s="119" t="s">
        <v>1460</v>
      </c>
      <c r="C1800" s="93">
        <v>0</v>
      </c>
      <c r="D1800" s="93">
        <v>40288156.109999999</v>
      </c>
      <c r="E1800" s="93">
        <v>40288156.109999999</v>
      </c>
    </row>
    <row r="1801" spans="2:5">
      <c r="B1801" s="119" t="s">
        <v>2043</v>
      </c>
      <c r="C1801" s="93">
        <v>0</v>
      </c>
      <c r="D1801" s="93">
        <v>1751064.74</v>
      </c>
      <c r="E1801" s="93">
        <v>0</v>
      </c>
    </row>
    <row r="1802" spans="2:5">
      <c r="B1802" s="118" t="s">
        <v>2044</v>
      </c>
      <c r="C1802" s="93">
        <v>0</v>
      </c>
      <c r="D1802" s="93">
        <v>2771910.69</v>
      </c>
      <c r="E1802" s="93">
        <v>0</v>
      </c>
    </row>
    <row r="1803" spans="2:5">
      <c r="B1803" s="119" t="s">
        <v>2045</v>
      </c>
      <c r="C1803" s="93">
        <v>0</v>
      </c>
      <c r="D1803" s="93">
        <v>2771910.69</v>
      </c>
      <c r="E1803" s="93">
        <v>0</v>
      </c>
    </row>
    <row r="1804" spans="2:5">
      <c r="B1804" s="118" t="s">
        <v>2046</v>
      </c>
      <c r="C1804" s="93">
        <v>0</v>
      </c>
      <c r="D1804" s="93">
        <v>1664931.74</v>
      </c>
      <c r="E1804" s="93">
        <v>0</v>
      </c>
    </row>
    <row r="1805" spans="2:5">
      <c r="B1805" s="119" t="s">
        <v>2047</v>
      </c>
      <c r="C1805" s="93">
        <v>0</v>
      </c>
      <c r="D1805" s="93">
        <v>1664931.74</v>
      </c>
      <c r="E1805" s="93">
        <v>0</v>
      </c>
    </row>
    <row r="1806" spans="2:5">
      <c r="B1806" s="118" t="s">
        <v>2048</v>
      </c>
      <c r="C1806" s="93">
        <v>0</v>
      </c>
      <c r="D1806" s="93">
        <v>2771910.19</v>
      </c>
      <c r="E1806" s="93">
        <v>0</v>
      </c>
    </row>
    <row r="1807" spans="2:5">
      <c r="B1807" s="119" t="s">
        <v>2049</v>
      </c>
      <c r="C1807" s="93">
        <v>0</v>
      </c>
      <c r="D1807" s="93">
        <v>2771910.19</v>
      </c>
      <c r="E1807" s="93">
        <v>0</v>
      </c>
    </row>
    <row r="1808" spans="2:5">
      <c r="B1808" s="118" t="s">
        <v>2050</v>
      </c>
      <c r="C1808" s="93">
        <v>0</v>
      </c>
      <c r="D1808" s="93">
        <v>1179597.04</v>
      </c>
      <c r="E1808" s="93">
        <v>0</v>
      </c>
    </row>
    <row r="1809" spans="2:5">
      <c r="B1809" s="119" t="s">
        <v>2051</v>
      </c>
      <c r="C1809" s="93">
        <v>0</v>
      </c>
      <c r="D1809" s="93">
        <v>1179597.04</v>
      </c>
      <c r="E1809" s="93">
        <v>0</v>
      </c>
    </row>
    <row r="1810" spans="2:5">
      <c r="B1810" s="118" t="s">
        <v>2052</v>
      </c>
      <c r="C1810" s="93">
        <v>0</v>
      </c>
      <c r="D1810" s="93">
        <v>1179597.04</v>
      </c>
      <c r="E1810" s="93">
        <v>0</v>
      </c>
    </row>
    <row r="1811" spans="2:5">
      <c r="B1811" s="119" t="s">
        <v>2053</v>
      </c>
      <c r="C1811" s="93">
        <v>0</v>
      </c>
      <c r="D1811" s="93">
        <v>1179597.04</v>
      </c>
      <c r="E1811" s="93">
        <v>0</v>
      </c>
    </row>
    <row r="1812" spans="2:5">
      <c r="B1812" s="118" t="s">
        <v>2054</v>
      </c>
      <c r="C1812" s="93">
        <v>0</v>
      </c>
      <c r="D1812" s="93">
        <v>2771910.19</v>
      </c>
      <c r="E1812" s="93">
        <v>0</v>
      </c>
    </row>
    <row r="1813" spans="2:5">
      <c r="B1813" s="119" t="s">
        <v>2055</v>
      </c>
      <c r="C1813" s="93">
        <v>0</v>
      </c>
      <c r="D1813" s="93">
        <v>2771910.19</v>
      </c>
      <c r="E1813" s="93">
        <v>0</v>
      </c>
    </row>
    <row r="1814" spans="2:5">
      <c r="B1814" s="118" t="s">
        <v>2056</v>
      </c>
      <c r="C1814" s="93">
        <v>0</v>
      </c>
      <c r="D1814" s="93">
        <v>1179597.04</v>
      </c>
      <c r="E1814" s="93">
        <v>0</v>
      </c>
    </row>
    <row r="1815" spans="2:5">
      <c r="B1815" s="119" t="s">
        <v>2057</v>
      </c>
      <c r="C1815" s="93">
        <v>0</v>
      </c>
      <c r="D1815" s="93">
        <v>1179597.04</v>
      </c>
      <c r="E1815" s="93">
        <v>0</v>
      </c>
    </row>
    <row r="1816" spans="2:5">
      <c r="B1816" s="118" t="s">
        <v>583</v>
      </c>
      <c r="C1816" s="93">
        <v>1241916</v>
      </c>
      <c r="D1816" s="93">
        <v>4013826.19</v>
      </c>
      <c r="E1816" s="93">
        <v>0</v>
      </c>
    </row>
    <row r="1817" spans="2:5">
      <c r="B1817" s="119" t="s">
        <v>1083</v>
      </c>
      <c r="C1817" s="93">
        <v>1241916</v>
      </c>
      <c r="D1817" s="93">
        <v>1241916</v>
      </c>
      <c r="E1817" s="93">
        <v>0</v>
      </c>
    </row>
    <row r="1818" spans="2:5">
      <c r="B1818" s="119" t="s">
        <v>2058</v>
      </c>
      <c r="C1818" s="93">
        <v>0</v>
      </c>
      <c r="D1818" s="93">
        <v>2771910.19</v>
      </c>
      <c r="E1818" s="93">
        <v>0</v>
      </c>
    </row>
    <row r="1819" spans="2:5">
      <c r="B1819" s="118" t="s">
        <v>584</v>
      </c>
      <c r="C1819" s="93">
        <v>1241916</v>
      </c>
      <c r="D1819" s="93">
        <v>18526847.739999998</v>
      </c>
      <c r="E1819" s="93">
        <v>12492225.01</v>
      </c>
    </row>
    <row r="1820" spans="2:5">
      <c r="B1820" s="119" t="s">
        <v>1084</v>
      </c>
      <c r="C1820" s="93">
        <v>1241916</v>
      </c>
      <c r="D1820" s="93">
        <v>16861916</v>
      </c>
      <c r="E1820" s="93">
        <v>12492225.01</v>
      </c>
    </row>
    <row r="1821" spans="2:5">
      <c r="B1821" s="119" t="s">
        <v>2059</v>
      </c>
      <c r="C1821" s="93">
        <v>0</v>
      </c>
      <c r="D1821" s="93">
        <v>1664931.74</v>
      </c>
      <c r="E1821" s="93">
        <v>0</v>
      </c>
    </row>
    <row r="1822" spans="2:5">
      <c r="B1822" s="118" t="s">
        <v>2060</v>
      </c>
      <c r="C1822" s="93">
        <v>0</v>
      </c>
      <c r="D1822" s="93">
        <v>1664931.74</v>
      </c>
      <c r="E1822" s="93">
        <v>0</v>
      </c>
    </row>
    <row r="1823" spans="2:5">
      <c r="B1823" s="119" t="s">
        <v>2061</v>
      </c>
      <c r="C1823" s="93">
        <v>0</v>
      </c>
      <c r="D1823" s="93">
        <v>1664931.74</v>
      </c>
      <c r="E1823" s="93">
        <v>0</v>
      </c>
    </row>
    <row r="1824" spans="2:5">
      <c r="B1824" s="118" t="s">
        <v>2062</v>
      </c>
      <c r="C1824" s="93">
        <v>0</v>
      </c>
      <c r="D1824" s="93">
        <v>1664931.74</v>
      </c>
      <c r="E1824" s="93">
        <v>0</v>
      </c>
    </row>
    <row r="1825" spans="2:5">
      <c r="B1825" s="119" t="s">
        <v>2063</v>
      </c>
      <c r="C1825" s="93">
        <v>0</v>
      </c>
      <c r="D1825" s="93">
        <v>1664931.74</v>
      </c>
      <c r="E1825" s="93">
        <v>0</v>
      </c>
    </row>
    <row r="1826" spans="2:5">
      <c r="B1826" s="118" t="s">
        <v>585</v>
      </c>
      <c r="C1826" s="93">
        <v>5517208</v>
      </c>
      <c r="D1826" s="93">
        <v>7182139.7400000002</v>
      </c>
      <c r="E1826" s="93">
        <v>1621373.56</v>
      </c>
    </row>
    <row r="1827" spans="2:5">
      <c r="B1827" s="119" t="s">
        <v>1085</v>
      </c>
      <c r="C1827" s="93">
        <v>5517208</v>
      </c>
      <c r="D1827" s="93">
        <v>5517208</v>
      </c>
      <c r="E1827" s="93">
        <v>1621373.56</v>
      </c>
    </row>
    <row r="1828" spans="2:5">
      <c r="B1828" s="119" t="s">
        <v>2064</v>
      </c>
      <c r="C1828" s="93">
        <v>0</v>
      </c>
      <c r="D1828" s="93">
        <v>1664931.74</v>
      </c>
      <c r="E1828" s="93">
        <v>0</v>
      </c>
    </row>
    <row r="1829" spans="2:5">
      <c r="B1829" s="118" t="s">
        <v>586</v>
      </c>
      <c r="C1829" s="93">
        <v>5517208</v>
      </c>
      <c r="D1829" s="93">
        <v>10787073.23</v>
      </c>
      <c r="E1829" s="93">
        <v>6490996.1299999999</v>
      </c>
    </row>
    <row r="1830" spans="2:5">
      <c r="B1830" s="119" t="s">
        <v>1086</v>
      </c>
      <c r="C1830" s="93">
        <v>5517208</v>
      </c>
      <c r="D1830" s="93">
        <v>8015163.04</v>
      </c>
      <c r="E1830" s="93">
        <v>6490996.1299999999</v>
      </c>
    </row>
    <row r="1831" spans="2:5">
      <c r="B1831" s="119" t="s">
        <v>2065</v>
      </c>
      <c r="C1831" s="93">
        <v>0</v>
      </c>
      <c r="D1831" s="93">
        <v>2771910.19</v>
      </c>
      <c r="E1831" s="93">
        <v>0</v>
      </c>
    </row>
    <row r="1832" spans="2:5">
      <c r="B1832" s="118" t="s">
        <v>587</v>
      </c>
      <c r="C1832" s="93">
        <v>17708585</v>
      </c>
      <c r="D1832" s="93">
        <v>26373516.739999998</v>
      </c>
      <c r="E1832" s="93">
        <v>19480818.32</v>
      </c>
    </row>
    <row r="1833" spans="2:5">
      <c r="B1833" s="119" t="s">
        <v>1087</v>
      </c>
      <c r="C1833" s="93">
        <v>17708585</v>
      </c>
      <c r="D1833" s="93">
        <v>24708585</v>
      </c>
      <c r="E1833" s="93">
        <v>19480818.32</v>
      </c>
    </row>
    <row r="1834" spans="2:5">
      <c r="B1834" s="119" t="s">
        <v>2066</v>
      </c>
      <c r="C1834" s="93">
        <v>0</v>
      </c>
      <c r="D1834" s="93">
        <v>1664931.74</v>
      </c>
      <c r="E1834" s="93">
        <v>0</v>
      </c>
    </row>
    <row r="1835" spans="2:5">
      <c r="B1835" s="118" t="s">
        <v>588</v>
      </c>
      <c r="C1835" s="93">
        <v>5517208</v>
      </c>
      <c r="D1835" s="93">
        <v>9778472.7400000002</v>
      </c>
      <c r="E1835" s="93">
        <v>6370554.21</v>
      </c>
    </row>
    <row r="1836" spans="2:5">
      <c r="B1836" s="119" t="s">
        <v>1088</v>
      </c>
      <c r="C1836" s="93">
        <v>5517208</v>
      </c>
      <c r="D1836" s="93">
        <v>8113541</v>
      </c>
      <c r="E1836" s="93">
        <v>6370554.21</v>
      </c>
    </row>
    <row r="1837" spans="2:5">
      <c r="B1837" s="119" t="s">
        <v>2067</v>
      </c>
      <c r="C1837" s="93">
        <v>0</v>
      </c>
      <c r="D1837" s="93">
        <v>1664931.74</v>
      </c>
      <c r="E1837" s="93">
        <v>0</v>
      </c>
    </row>
    <row r="1838" spans="2:5">
      <c r="B1838" s="118" t="s">
        <v>2068</v>
      </c>
      <c r="C1838" s="93">
        <v>0</v>
      </c>
      <c r="D1838" s="93">
        <v>1664931.74</v>
      </c>
      <c r="E1838" s="93">
        <v>0</v>
      </c>
    </row>
    <row r="1839" spans="2:5">
      <c r="B1839" s="119" t="s">
        <v>2069</v>
      </c>
      <c r="C1839" s="93">
        <v>0</v>
      </c>
      <c r="D1839" s="93">
        <v>1664931.74</v>
      </c>
      <c r="E1839" s="93">
        <v>0</v>
      </c>
    </row>
    <row r="1840" spans="2:5">
      <c r="B1840" s="117" t="s">
        <v>289</v>
      </c>
      <c r="C1840" s="114">
        <v>0</v>
      </c>
      <c r="D1840" s="114">
        <v>36532818.380000003</v>
      </c>
      <c r="E1840" s="114">
        <v>3034903.44</v>
      </c>
    </row>
    <row r="1841" spans="2:5">
      <c r="B1841" s="118" t="s">
        <v>2932</v>
      </c>
      <c r="C1841" s="93">
        <v>0</v>
      </c>
      <c r="D1841" s="93">
        <v>14673618.380000001</v>
      </c>
      <c r="E1841" s="93">
        <v>3034903.44</v>
      </c>
    </row>
    <row r="1842" spans="2:5">
      <c r="B1842" s="119" t="s">
        <v>2933</v>
      </c>
      <c r="C1842" s="93">
        <v>0</v>
      </c>
      <c r="D1842" s="93">
        <v>14673618.380000001</v>
      </c>
      <c r="E1842" s="93">
        <v>3034903.44</v>
      </c>
    </row>
    <row r="1843" spans="2:5">
      <c r="B1843" s="118" t="s">
        <v>2974</v>
      </c>
      <c r="C1843" s="93">
        <v>0</v>
      </c>
      <c r="D1843" s="93">
        <v>21859200</v>
      </c>
      <c r="E1843" s="93">
        <v>0</v>
      </c>
    </row>
    <row r="1844" spans="2:5">
      <c r="B1844" s="119" t="s">
        <v>2975</v>
      </c>
      <c r="C1844" s="93">
        <v>0</v>
      </c>
      <c r="D1844" s="93">
        <v>21859200</v>
      </c>
      <c r="E1844" s="93">
        <v>0</v>
      </c>
    </row>
    <row r="1845" spans="2:5">
      <c r="B1845" s="117" t="s">
        <v>304</v>
      </c>
      <c r="C1845" s="114">
        <v>0</v>
      </c>
      <c r="D1845" s="114">
        <v>10000000</v>
      </c>
      <c r="E1845" s="114">
        <v>9999999.6500000004</v>
      </c>
    </row>
    <row r="1846" spans="2:5">
      <c r="B1846" s="118" t="s">
        <v>582</v>
      </c>
      <c r="C1846" s="93">
        <v>0</v>
      </c>
      <c r="D1846" s="93">
        <v>10000000</v>
      </c>
      <c r="E1846" s="93">
        <v>9999999.6500000004</v>
      </c>
    </row>
    <row r="1847" spans="2:5">
      <c r="B1847" s="119" t="s">
        <v>1460</v>
      </c>
      <c r="C1847" s="93">
        <v>0</v>
      </c>
      <c r="D1847" s="93">
        <v>10000000</v>
      </c>
      <c r="E1847" s="93">
        <v>9999999.6500000004</v>
      </c>
    </row>
    <row r="1848" spans="2:5">
      <c r="B1848" s="59" t="s">
        <v>299</v>
      </c>
      <c r="C1848" s="93">
        <v>527597081</v>
      </c>
      <c r="D1848" s="93">
        <v>924563176.32999992</v>
      </c>
      <c r="E1848" s="93">
        <v>545508392.59000003</v>
      </c>
    </row>
    <row r="1849" spans="2:5">
      <c r="B1849" s="117" t="s">
        <v>287</v>
      </c>
      <c r="C1849" s="114">
        <v>351400482</v>
      </c>
      <c r="D1849" s="114">
        <v>711345226.40999985</v>
      </c>
      <c r="E1849" s="114">
        <v>388830719.80000007</v>
      </c>
    </row>
    <row r="1850" spans="2:5">
      <c r="B1850" s="118" t="s">
        <v>1726</v>
      </c>
      <c r="C1850" s="93">
        <v>0</v>
      </c>
      <c r="D1850" s="93">
        <v>8306796.6999999993</v>
      </c>
      <c r="E1850" s="93">
        <v>2768931.7</v>
      </c>
    </row>
    <row r="1851" spans="2:5">
      <c r="B1851" s="119" t="s">
        <v>1727</v>
      </c>
      <c r="C1851" s="93">
        <v>0</v>
      </c>
      <c r="D1851" s="93">
        <v>8306796.6999999993</v>
      </c>
      <c r="E1851" s="93">
        <v>2768931.7</v>
      </c>
    </row>
    <row r="1852" spans="2:5">
      <c r="B1852" s="118" t="s">
        <v>589</v>
      </c>
      <c r="C1852" s="93">
        <v>2154043</v>
      </c>
      <c r="D1852" s="93">
        <v>10460839.699999999</v>
      </c>
      <c r="E1852" s="93">
        <v>4707570.2200000007</v>
      </c>
    </row>
    <row r="1853" spans="2:5">
      <c r="B1853" s="119" t="s">
        <v>1089</v>
      </c>
      <c r="C1853" s="93">
        <v>2154043</v>
      </c>
      <c r="D1853" s="93">
        <v>2154043</v>
      </c>
      <c r="E1853" s="93">
        <v>1938638.52</v>
      </c>
    </row>
    <row r="1854" spans="2:5">
      <c r="B1854" s="119" t="s">
        <v>1728</v>
      </c>
      <c r="C1854" s="93">
        <v>0</v>
      </c>
      <c r="D1854" s="93">
        <v>8306796.6999999993</v>
      </c>
      <c r="E1854" s="93">
        <v>2768931.7</v>
      </c>
    </row>
    <row r="1855" spans="2:5">
      <c r="B1855" s="118" t="s">
        <v>590</v>
      </c>
      <c r="C1855" s="93">
        <v>1595659</v>
      </c>
      <c r="D1855" s="93">
        <v>9902455.6999999993</v>
      </c>
      <c r="E1855" s="93">
        <v>3486978.3400000003</v>
      </c>
    </row>
    <row r="1856" spans="2:5">
      <c r="B1856" s="119" t="s">
        <v>1090</v>
      </c>
      <c r="C1856" s="93">
        <v>1595659</v>
      </c>
      <c r="D1856" s="93">
        <v>1595659</v>
      </c>
      <c r="E1856" s="93">
        <v>718046.64</v>
      </c>
    </row>
    <row r="1857" spans="2:5">
      <c r="B1857" s="119" t="s">
        <v>1729</v>
      </c>
      <c r="C1857" s="93">
        <v>0</v>
      </c>
      <c r="D1857" s="93">
        <v>8306796.6999999993</v>
      </c>
      <c r="E1857" s="93">
        <v>2768931.7</v>
      </c>
    </row>
    <row r="1858" spans="2:5">
      <c r="B1858" s="118" t="s">
        <v>591</v>
      </c>
      <c r="C1858" s="93">
        <v>2154043</v>
      </c>
      <c r="D1858" s="93">
        <v>13080681.59</v>
      </c>
      <c r="E1858" s="93">
        <v>3584179.89</v>
      </c>
    </row>
    <row r="1859" spans="2:5">
      <c r="B1859" s="119" t="s">
        <v>1091</v>
      </c>
      <c r="C1859" s="93">
        <v>2154043</v>
      </c>
      <c r="D1859" s="93">
        <v>2154043</v>
      </c>
      <c r="E1859" s="93">
        <v>1938638.52</v>
      </c>
    </row>
    <row r="1860" spans="2:5">
      <c r="B1860" s="119" t="s">
        <v>1730</v>
      </c>
      <c r="C1860" s="93">
        <v>0</v>
      </c>
      <c r="D1860" s="93">
        <v>10926638.59</v>
      </c>
      <c r="E1860" s="93">
        <v>1645541.37</v>
      </c>
    </row>
    <row r="1861" spans="2:5">
      <c r="B1861" s="118" t="s">
        <v>592</v>
      </c>
      <c r="C1861" s="93">
        <v>2154043</v>
      </c>
      <c r="D1861" s="93">
        <v>46864987.189999998</v>
      </c>
      <c r="E1861" s="93">
        <v>34947400.859999999</v>
      </c>
    </row>
    <row r="1862" spans="2:5">
      <c r="B1862" s="119" t="s">
        <v>1092</v>
      </c>
      <c r="C1862" s="93">
        <v>2154043</v>
      </c>
      <c r="D1862" s="93">
        <v>2154043</v>
      </c>
      <c r="E1862" s="93">
        <v>1938638.52</v>
      </c>
    </row>
    <row r="1863" spans="2:5">
      <c r="B1863" s="119" t="s">
        <v>1424</v>
      </c>
      <c r="C1863" s="93">
        <v>0</v>
      </c>
      <c r="D1863" s="93">
        <v>39774317.890000001</v>
      </c>
      <c r="E1863" s="93">
        <v>31363220.970000003</v>
      </c>
    </row>
    <row r="1864" spans="2:5">
      <c r="B1864" s="119" t="s">
        <v>1731</v>
      </c>
      <c r="C1864" s="93">
        <v>0</v>
      </c>
      <c r="D1864" s="93">
        <v>4936626.3000000007</v>
      </c>
      <c r="E1864" s="93">
        <v>1645541.37</v>
      </c>
    </row>
    <row r="1865" spans="2:5">
      <c r="B1865" s="118" t="s">
        <v>593</v>
      </c>
      <c r="C1865" s="93">
        <v>1595659</v>
      </c>
      <c r="D1865" s="93">
        <v>8925774.2899999991</v>
      </c>
      <c r="E1865" s="93">
        <v>2363588.02</v>
      </c>
    </row>
    <row r="1866" spans="2:5">
      <c r="B1866" s="119" t="s">
        <v>1093</v>
      </c>
      <c r="C1866" s="93">
        <v>1595659</v>
      </c>
      <c r="D1866" s="93">
        <v>3989148</v>
      </c>
      <c r="E1866" s="93">
        <v>718046.65</v>
      </c>
    </row>
    <row r="1867" spans="2:5">
      <c r="B1867" s="119" t="s">
        <v>1732</v>
      </c>
      <c r="C1867" s="93">
        <v>0</v>
      </c>
      <c r="D1867" s="93">
        <v>4936626.2899999991</v>
      </c>
      <c r="E1867" s="93">
        <v>1645541.37</v>
      </c>
    </row>
    <row r="1868" spans="2:5">
      <c r="B1868" s="118" t="s">
        <v>1733</v>
      </c>
      <c r="C1868" s="93">
        <v>0</v>
      </c>
      <c r="D1868" s="93">
        <v>4936626.2899999991</v>
      </c>
      <c r="E1868" s="93">
        <v>1645541.37</v>
      </c>
    </row>
    <row r="1869" spans="2:5">
      <c r="B1869" s="119" t="s">
        <v>1734</v>
      </c>
      <c r="C1869" s="93">
        <v>0</v>
      </c>
      <c r="D1869" s="93">
        <v>4936626.2899999991</v>
      </c>
      <c r="E1869" s="93">
        <v>1645541.37</v>
      </c>
    </row>
    <row r="1870" spans="2:5">
      <c r="B1870" s="118" t="s">
        <v>1379</v>
      </c>
      <c r="C1870" s="93">
        <v>0</v>
      </c>
      <c r="D1870" s="93">
        <v>20577413.300000001</v>
      </c>
      <c r="E1870" s="93">
        <v>9268286.8300000001</v>
      </c>
    </row>
    <row r="1871" spans="2:5">
      <c r="B1871" s="119" t="s">
        <v>1380</v>
      </c>
      <c r="C1871" s="93">
        <v>0</v>
      </c>
      <c r="D1871" s="93">
        <v>20577413.300000001</v>
      </c>
      <c r="E1871" s="93">
        <v>9268286.8300000001</v>
      </c>
    </row>
    <row r="1872" spans="2:5">
      <c r="B1872" s="118" t="s">
        <v>594</v>
      </c>
      <c r="C1872" s="93">
        <v>4231239</v>
      </c>
      <c r="D1872" s="93">
        <v>15830120</v>
      </c>
      <c r="E1872" s="93">
        <v>8207121.5800000001</v>
      </c>
    </row>
    <row r="1873" spans="2:5">
      <c r="B1873" s="119" t="s">
        <v>1094</v>
      </c>
      <c r="C1873" s="93">
        <v>4231239</v>
      </c>
      <c r="D1873" s="93">
        <v>15830120</v>
      </c>
      <c r="E1873" s="93">
        <v>8207121.5800000001</v>
      </c>
    </row>
    <row r="1874" spans="2:5">
      <c r="B1874" s="118" t="s">
        <v>3090</v>
      </c>
      <c r="C1874" s="93">
        <v>0</v>
      </c>
      <c r="D1874" s="93">
        <v>6066830.7999999998</v>
      </c>
      <c r="E1874" s="93">
        <v>0</v>
      </c>
    </row>
    <row r="1875" spans="2:5">
      <c r="B1875" s="119" t="s">
        <v>3091</v>
      </c>
      <c r="C1875" s="93">
        <v>0</v>
      </c>
      <c r="D1875" s="93">
        <v>6066830.7999999998</v>
      </c>
      <c r="E1875" s="93">
        <v>0</v>
      </c>
    </row>
    <row r="1876" spans="2:5">
      <c r="B1876" s="118" t="s">
        <v>3092</v>
      </c>
      <c r="C1876" s="93">
        <v>0</v>
      </c>
      <c r="D1876" s="93">
        <v>144169991.38</v>
      </c>
      <c r="E1876" s="93">
        <v>23231993.82</v>
      </c>
    </row>
    <row r="1877" spans="2:5">
      <c r="B1877" s="119" t="s">
        <v>3093</v>
      </c>
      <c r="C1877" s="93">
        <v>0</v>
      </c>
      <c r="D1877" s="93">
        <v>144169991.38</v>
      </c>
      <c r="E1877" s="93">
        <v>23231993.82</v>
      </c>
    </row>
    <row r="1878" spans="2:5">
      <c r="B1878" s="118" t="s">
        <v>2310</v>
      </c>
      <c r="C1878" s="93">
        <v>0</v>
      </c>
      <c r="D1878" s="93">
        <v>8944760</v>
      </c>
      <c r="E1878" s="93">
        <v>6276456.1799999997</v>
      </c>
    </row>
    <row r="1879" spans="2:5">
      <c r="B1879" s="119" t="s">
        <v>2311</v>
      </c>
      <c r="C1879" s="93">
        <v>0</v>
      </c>
      <c r="D1879" s="93">
        <v>8944760</v>
      </c>
      <c r="E1879" s="93">
        <v>6276456.1799999997</v>
      </c>
    </row>
    <row r="1880" spans="2:5">
      <c r="B1880" s="118" t="s">
        <v>595</v>
      </c>
      <c r="C1880" s="93">
        <v>3859232</v>
      </c>
      <c r="D1880" s="93">
        <v>3859232</v>
      </c>
      <c r="E1880" s="93">
        <v>0</v>
      </c>
    </row>
    <row r="1881" spans="2:5">
      <c r="B1881" s="119" t="s">
        <v>1095</v>
      </c>
      <c r="C1881" s="93">
        <v>3859232</v>
      </c>
      <c r="D1881" s="93">
        <v>3859232</v>
      </c>
      <c r="E1881" s="93">
        <v>0</v>
      </c>
    </row>
    <row r="1882" spans="2:5">
      <c r="B1882" s="118" t="s">
        <v>1818</v>
      </c>
      <c r="C1882" s="93">
        <v>0</v>
      </c>
      <c r="D1882" s="93">
        <v>1196344.2000000002</v>
      </c>
      <c r="E1882" s="93">
        <v>0</v>
      </c>
    </row>
    <row r="1883" spans="2:5">
      <c r="B1883" s="119" t="s">
        <v>1819</v>
      </c>
      <c r="C1883" s="93">
        <v>0</v>
      </c>
      <c r="D1883" s="93">
        <v>1196344.2000000002</v>
      </c>
      <c r="E1883" s="93">
        <v>0</v>
      </c>
    </row>
    <row r="1884" spans="2:5">
      <c r="B1884" s="118" t="s">
        <v>1820</v>
      </c>
      <c r="C1884" s="93">
        <v>0</v>
      </c>
      <c r="D1884" s="93">
        <v>1688874.3800000008</v>
      </c>
      <c r="E1884" s="93">
        <v>0</v>
      </c>
    </row>
    <row r="1885" spans="2:5">
      <c r="B1885" s="119" t="s">
        <v>1821</v>
      </c>
      <c r="C1885" s="93">
        <v>0</v>
      </c>
      <c r="D1885" s="93">
        <v>1688874.3800000008</v>
      </c>
      <c r="E1885" s="93">
        <v>0</v>
      </c>
    </row>
    <row r="1886" spans="2:5">
      <c r="B1886" s="118" t="s">
        <v>1822</v>
      </c>
      <c r="C1886" s="93">
        <v>0</v>
      </c>
      <c r="D1886" s="93">
        <v>1688874.3800000008</v>
      </c>
      <c r="E1886" s="93">
        <v>0</v>
      </c>
    </row>
    <row r="1887" spans="2:5">
      <c r="B1887" s="119" t="s">
        <v>1823</v>
      </c>
      <c r="C1887" s="93">
        <v>0</v>
      </c>
      <c r="D1887" s="93">
        <v>1688874.3800000008</v>
      </c>
      <c r="E1887" s="93">
        <v>0</v>
      </c>
    </row>
    <row r="1888" spans="2:5">
      <c r="B1888" s="118" t="s">
        <v>1824</v>
      </c>
      <c r="C1888" s="93">
        <v>0</v>
      </c>
      <c r="D1888" s="93">
        <v>1196344.2000000002</v>
      </c>
      <c r="E1888" s="93">
        <v>0</v>
      </c>
    </row>
    <row r="1889" spans="2:5">
      <c r="B1889" s="119" t="s">
        <v>1825</v>
      </c>
      <c r="C1889" s="93">
        <v>0</v>
      </c>
      <c r="D1889" s="93">
        <v>1196344.2000000002</v>
      </c>
      <c r="E1889" s="93">
        <v>0</v>
      </c>
    </row>
    <row r="1890" spans="2:5">
      <c r="B1890" s="118" t="s">
        <v>1826</v>
      </c>
      <c r="C1890" s="93">
        <v>0</v>
      </c>
      <c r="D1890" s="93">
        <v>1688874.3800000008</v>
      </c>
      <c r="E1890" s="93">
        <v>0</v>
      </c>
    </row>
    <row r="1891" spans="2:5">
      <c r="B1891" s="119" t="s">
        <v>1827</v>
      </c>
      <c r="C1891" s="93">
        <v>0</v>
      </c>
      <c r="D1891" s="93">
        <v>1688874.3800000008</v>
      </c>
      <c r="E1891" s="93">
        <v>0</v>
      </c>
    </row>
    <row r="1892" spans="2:5">
      <c r="B1892" s="118" t="s">
        <v>1828</v>
      </c>
      <c r="C1892" s="93">
        <v>0</v>
      </c>
      <c r="D1892" s="93">
        <v>1196344.2000000002</v>
      </c>
      <c r="E1892" s="93">
        <v>0</v>
      </c>
    </row>
    <row r="1893" spans="2:5">
      <c r="B1893" s="119" t="s">
        <v>1829</v>
      </c>
      <c r="C1893" s="93">
        <v>0</v>
      </c>
      <c r="D1893" s="93">
        <v>1196344.2000000002</v>
      </c>
      <c r="E1893" s="93">
        <v>0</v>
      </c>
    </row>
    <row r="1894" spans="2:5">
      <c r="B1894" s="118" t="s">
        <v>1830</v>
      </c>
      <c r="C1894" s="93">
        <v>0</v>
      </c>
      <c r="D1894" s="93">
        <v>14061319.33</v>
      </c>
      <c r="E1894" s="93">
        <v>0</v>
      </c>
    </row>
    <row r="1895" spans="2:5">
      <c r="B1895" s="119" t="s">
        <v>1831</v>
      </c>
      <c r="C1895" s="93">
        <v>0</v>
      </c>
      <c r="D1895" s="93">
        <v>14061319.33</v>
      </c>
      <c r="E1895" s="93">
        <v>0</v>
      </c>
    </row>
    <row r="1896" spans="2:5">
      <c r="B1896" s="118" t="s">
        <v>2070</v>
      </c>
      <c r="C1896" s="93">
        <v>0</v>
      </c>
      <c r="D1896" s="93">
        <v>1196344.2000000002</v>
      </c>
      <c r="E1896" s="93">
        <v>0</v>
      </c>
    </row>
    <row r="1897" spans="2:5">
      <c r="B1897" s="119" t="s">
        <v>2071</v>
      </c>
      <c r="C1897" s="93">
        <v>0</v>
      </c>
      <c r="D1897" s="93">
        <v>1196344.2000000002</v>
      </c>
      <c r="E1897" s="93">
        <v>0</v>
      </c>
    </row>
    <row r="1898" spans="2:5">
      <c r="B1898" s="118" t="s">
        <v>596</v>
      </c>
      <c r="C1898" s="93">
        <v>7500000</v>
      </c>
      <c r="D1898" s="93">
        <v>29188874.380000003</v>
      </c>
      <c r="E1898" s="93">
        <v>17756507.719999999</v>
      </c>
    </row>
    <row r="1899" spans="2:5">
      <c r="B1899" s="119" t="s">
        <v>1096</v>
      </c>
      <c r="C1899" s="93">
        <v>7500000</v>
      </c>
      <c r="D1899" s="93">
        <v>27500000</v>
      </c>
      <c r="E1899" s="93">
        <v>17756507.719999999</v>
      </c>
    </row>
    <row r="1900" spans="2:5">
      <c r="B1900" s="119" t="s">
        <v>2072</v>
      </c>
      <c r="C1900" s="93">
        <v>0</v>
      </c>
      <c r="D1900" s="93">
        <v>1688874.3800000008</v>
      </c>
      <c r="E1900" s="93">
        <v>0</v>
      </c>
    </row>
    <row r="1901" spans="2:5">
      <c r="B1901" s="118" t="s">
        <v>597</v>
      </c>
      <c r="C1901" s="93">
        <v>19551565</v>
      </c>
      <c r="D1901" s="93">
        <v>18917394.700000003</v>
      </c>
      <c r="E1901" s="93">
        <v>8645006.1300000008</v>
      </c>
    </row>
    <row r="1902" spans="2:5">
      <c r="B1902" s="119" t="s">
        <v>1097</v>
      </c>
      <c r="C1902" s="93">
        <v>6209581</v>
      </c>
      <c r="D1902" s="93">
        <v>5489242.1600000001</v>
      </c>
      <c r="E1902" s="93">
        <v>2310087.73</v>
      </c>
    </row>
    <row r="1903" spans="2:5">
      <c r="B1903" s="119" t="s">
        <v>1098</v>
      </c>
      <c r="C1903" s="93">
        <v>13341984</v>
      </c>
      <c r="D1903" s="93">
        <v>11739278.16</v>
      </c>
      <c r="E1903" s="93">
        <v>6334918.4000000004</v>
      </c>
    </row>
    <row r="1904" spans="2:5">
      <c r="B1904" s="119" t="s">
        <v>2073</v>
      </c>
      <c r="C1904" s="93">
        <v>0</v>
      </c>
      <c r="D1904" s="93">
        <v>1688874.3800000008</v>
      </c>
      <c r="E1904" s="93">
        <v>0</v>
      </c>
    </row>
    <row r="1905" spans="2:5">
      <c r="B1905" s="118" t="s">
        <v>2074</v>
      </c>
      <c r="C1905" s="93">
        <v>0</v>
      </c>
      <c r="D1905" s="93">
        <v>1196344.2000000002</v>
      </c>
      <c r="E1905" s="93">
        <v>0</v>
      </c>
    </row>
    <row r="1906" spans="2:5">
      <c r="B1906" s="119" t="s">
        <v>2075</v>
      </c>
      <c r="C1906" s="93">
        <v>0</v>
      </c>
      <c r="D1906" s="93">
        <v>1196344.2000000002</v>
      </c>
      <c r="E1906" s="93">
        <v>0</v>
      </c>
    </row>
    <row r="1907" spans="2:5">
      <c r="B1907" s="118" t="s">
        <v>598</v>
      </c>
      <c r="C1907" s="93">
        <v>3615288</v>
      </c>
      <c r="D1907" s="93">
        <v>2104162.3800000008</v>
      </c>
      <c r="E1907" s="93">
        <v>0</v>
      </c>
    </row>
    <row r="1908" spans="2:5">
      <c r="B1908" s="119" t="s">
        <v>1099</v>
      </c>
      <c r="C1908" s="93">
        <v>3615288</v>
      </c>
      <c r="D1908" s="93">
        <v>415288</v>
      </c>
      <c r="E1908" s="93">
        <v>0</v>
      </c>
    </row>
    <row r="1909" spans="2:5">
      <c r="B1909" s="119" t="s">
        <v>2076</v>
      </c>
      <c r="C1909" s="93">
        <v>0</v>
      </c>
      <c r="D1909" s="93">
        <v>1688874.3800000008</v>
      </c>
      <c r="E1909" s="93">
        <v>0</v>
      </c>
    </row>
    <row r="1910" spans="2:5">
      <c r="B1910" s="118" t="s">
        <v>599</v>
      </c>
      <c r="C1910" s="93">
        <v>52029853</v>
      </c>
      <c r="D1910" s="93">
        <v>51583718.200000003</v>
      </c>
      <c r="E1910" s="93">
        <v>45084039.140000001</v>
      </c>
    </row>
    <row r="1911" spans="2:5">
      <c r="B1911" s="119" t="s">
        <v>1100</v>
      </c>
      <c r="C1911" s="93">
        <v>52029853</v>
      </c>
      <c r="D1911" s="93">
        <v>50387374</v>
      </c>
      <c r="E1911" s="93">
        <v>45084039.140000001</v>
      </c>
    </row>
    <row r="1912" spans="2:5">
      <c r="B1912" s="119" t="s">
        <v>2077</v>
      </c>
      <c r="C1912" s="93">
        <v>0</v>
      </c>
      <c r="D1912" s="93">
        <v>1196344.2000000002</v>
      </c>
      <c r="E1912" s="93">
        <v>0</v>
      </c>
    </row>
    <row r="1913" spans="2:5">
      <c r="B1913" s="118" t="s">
        <v>2078</v>
      </c>
      <c r="C1913" s="93">
        <v>0</v>
      </c>
      <c r="D1913" s="93">
        <v>1196344.2000000002</v>
      </c>
      <c r="E1913" s="93">
        <v>0</v>
      </c>
    </row>
    <row r="1914" spans="2:5">
      <c r="B1914" s="119" t="s">
        <v>2079</v>
      </c>
      <c r="C1914" s="93">
        <v>0</v>
      </c>
      <c r="D1914" s="93">
        <v>1196344.2000000002</v>
      </c>
      <c r="E1914" s="93">
        <v>0</v>
      </c>
    </row>
    <row r="1915" spans="2:5">
      <c r="B1915" s="118" t="s">
        <v>2080</v>
      </c>
      <c r="C1915" s="93">
        <v>0</v>
      </c>
      <c r="D1915" s="93">
        <v>2812264.67</v>
      </c>
      <c r="E1915" s="93">
        <v>0</v>
      </c>
    </row>
    <row r="1916" spans="2:5">
      <c r="B1916" s="119" t="s">
        <v>2081</v>
      </c>
      <c r="C1916" s="93">
        <v>0</v>
      </c>
      <c r="D1916" s="93">
        <v>2812264.67</v>
      </c>
      <c r="E1916" s="93">
        <v>0</v>
      </c>
    </row>
    <row r="1917" spans="2:5">
      <c r="B1917" s="118" t="s">
        <v>2082</v>
      </c>
      <c r="C1917" s="93">
        <v>0</v>
      </c>
      <c r="D1917" s="93">
        <v>1196344.2000000002</v>
      </c>
      <c r="E1917" s="93">
        <v>0</v>
      </c>
    </row>
    <row r="1918" spans="2:5">
      <c r="B1918" s="119" t="s">
        <v>2083</v>
      </c>
      <c r="C1918" s="93">
        <v>0</v>
      </c>
      <c r="D1918" s="93">
        <v>1196344.2000000002</v>
      </c>
      <c r="E1918" s="93">
        <v>0</v>
      </c>
    </row>
    <row r="1919" spans="2:5">
      <c r="B1919" s="118" t="s">
        <v>2084</v>
      </c>
      <c r="C1919" s="93">
        <v>0</v>
      </c>
      <c r="D1919" s="93">
        <v>1196344.2000000002</v>
      </c>
      <c r="E1919" s="93">
        <v>0</v>
      </c>
    </row>
    <row r="1920" spans="2:5">
      <c r="B1920" s="119" t="s">
        <v>2085</v>
      </c>
      <c r="C1920" s="93">
        <v>0</v>
      </c>
      <c r="D1920" s="93">
        <v>1196344.2000000002</v>
      </c>
      <c r="E1920" s="93">
        <v>0</v>
      </c>
    </row>
    <row r="1921" spans="2:5">
      <c r="B1921" s="118" t="s">
        <v>2086</v>
      </c>
      <c r="C1921" s="93">
        <v>0</v>
      </c>
      <c r="D1921" s="93">
        <v>1196344.2000000002</v>
      </c>
      <c r="E1921" s="93">
        <v>0</v>
      </c>
    </row>
    <row r="1922" spans="2:5">
      <c r="B1922" s="119" t="s">
        <v>2087</v>
      </c>
      <c r="C1922" s="93">
        <v>0</v>
      </c>
      <c r="D1922" s="93">
        <v>1196344.2000000002</v>
      </c>
      <c r="E1922" s="93">
        <v>0</v>
      </c>
    </row>
    <row r="1923" spans="2:5">
      <c r="B1923" s="118" t="s">
        <v>2088</v>
      </c>
      <c r="C1923" s="93">
        <v>0</v>
      </c>
      <c r="D1923" s="93">
        <v>1196344.2000000002</v>
      </c>
      <c r="E1923" s="93">
        <v>0</v>
      </c>
    </row>
    <row r="1924" spans="2:5">
      <c r="B1924" s="119" t="s">
        <v>2089</v>
      </c>
      <c r="C1924" s="93">
        <v>0</v>
      </c>
      <c r="D1924" s="93">
        <v>1196344.2000000002</v>
      </c>
      <c r="E1924" s="93">
        <v>0</v>
      </c>
    </row>
    <row r="1925" spans="2:5">
      <c r="B1925" s="118" t="s">
        <v>2090</v>
      </c>
      <c r="C1925" s="93">
        <v>0</v>
      </c>
      <c r="D1925" s="93">
        <v>1196344.2000000002</v>
      </c>
      <c r="E1925" s="93">
        <v>0</v>
      </c>
    </row>
    <row r="1926" spans="2:5">
      <c r="B1926" s="119" t="s">
        <v>2091</v>
      </c>
      <c r="C1926" s="93">
        <v>0</v>
      </c>
      <c r="D1926" s="93">
        <v>1196344.2000000002</v>
      </c>
      <c r="E1926" s="93">
        <v>0</v>
      </c>
    </row>
    <row r="1927" spans="2:5">
      <c r="B1927" s="118" t="s">
        <v>2092</v>
      </c>
      <c r="C1927" s="93">
        <v>0</v>
      </c>
      <c r="D1927" s="93">
        <v>1688874.3800000008</v>
      </c>
      <c r="E1927" s="93">
        <v>0</v>
      </c>
    </row>
    <row r="1928" spans="2:5">
      <c r="B1928" s="119" t="s">
        <v>2093</v>
      </c>
      <c r="C1928" s="93">
        <v>0</v>
      </c>
      <c r="D1928" s="93">
        <v>1688874.3800000008</v>
      </c>
      <c r="E1928" s="93">
        <v>0</v>
      </c>
    </row>
    <row r="1929" spans="2:5">
      <c r="B1929" s="118" t="s">
        <v>2094</v>
      </c>
      <c r="C1929" s="93">
        <v>0</v>
      </c>
      <c r="D1929" s="93">
        <v>1196344.2000000002</v>
      </c>
      <c r="E1929" s="93">
        <v>0</v>
      </c>
    </row>
    <row r="1930" spans="2:5">
      <c r="B1930" s="119" t="s">
        <v>2095</v>
      </c>
      <c r="C1930" s="93">
        <v>0</v>
      </c>
      <c r="D1930" s="93">
        <v>1196344.2000000002</v>
      </c>
      <c r="E1930" s="93">
        <v>0</v>
      </c>
    </row>
    <row r="1931" spans="2:5">
      <c r="B1931" s="118" t="s">
        <v>2096</v>
      </c>
      <c r="C1931" s="93">
        <v>0</v>
      </c>
      <c r="D1931" s="93">
        <v>1196344.2000000002</v>
      </c>
      <c r="E1931" s="93">
        <v>0</v>
      </c>
    </row>
    <row r="1932" spans="2:5">
      <c r="B1932" s="119" t="s">
        <v>2097</v>
      </c>
      <c r="C1932" s="93">
        <v>0</v>
      </c>
      <c r="D1932" s="93">
        <v>1196344.2000000002</v>
      </c>
      <c r="E1932" s="93">
        <v>0</v>
      </c>
    </row>
    <row r="1933" spans="2:5">
      <c r="B1933" s="118" t="s">
        <v>2098</v>
      </c>
      <c r="C1933" s="93">
        <v>0</v>
      </c>
      <c r="D1933" s="93">
        <v>1688874.3800000008</v>
      </c>
      <c r="E1933" s="93">
        <v>0</v>
      </c>
    </row>
    <row r="1934" spans="2:5">
      <c r="B1934" s="119" t="s">
        <v>2099</v>
      </c>
      <c r="C1934" s="93">
        <v>0</v>
      </c>
      <c r="D1934" s="93">
        <v>1688874.3800000008</v>
      </c>
      <c r="E1934" s="93">
        <v>0</v>
      </c>
    </row>
    <row r="1935" spans="2:5">
      <c r="B1935" s="118" t="s">
        <v>2100</v>
      </c>
      <c r="C1935" s="93">
        <v>0</v>
      </c>
      <c r="D1935" s="93">
        <v>1658946.0899999999</v>
      </c>
      <c r="E1935" s="93">
        <v>0</v>
      </c>
    </row>
    <row r="1936" spans="2:5">
      <c r="B1936" s="119" t="s">
        <v>2101</v>
      </c>
      <c r="C1936" s="93">
        <v>0</v>
      </c>
      <c r="D1936" s="93">
        <v>1658946.0899999999</v>
      </c>
      <c r="E1936" s="93">
        <v>0</v>
      </c>
    </row>
    <row r="1937" spans="2:5">
      <c r="B1937" s="118" t="s">
        <v>2102</v>
      </c>
      <c r="C1937" s="93">
        <v>0</v>
      </c>
      <c r="D1937" s="93">
        <v>2812264.67</v>
      </c>
      <c r="E1937" s="93">
        <v>0</v>
      </c>
    </row>
    <row r="1938" spans="2:5">
      <c r="B1938" s="119" t="s">
        <v>2103</v>
      </c>
      <c r="C1938" s="93">
        <v>0</v>
      </c>
      <c r="D1938" s="93">
        <v>2812264.67</v>
      </c>
      <c r="E1938" s="93">
        <v>0</v>
      </c>
    </row>
    <row r="1939" spans="2:5">
      <c r="B1939" s="118" t="s">
        <v>2104</v>
      </c>
      <c r="C1939" s="93">
        <v>0</v>
      </c>
      <c r="D1939" s="93">
        <v>1196344.2000000002</v>
      </c>
      <c r="E1939" s="93">
        <v>0</v>
      </c>
    </row>
    <row r="1940" spans="2:5">
      <c r="B1940" s="119" t="s">
        <v>2105</v>
      </c>
      <c r="C1940" s="93">
        <v>0</v>
      </c>
      <c r="D1940" s="93">
        <v>1196344.2000000002</v>
      </c>
      <c r="E1940" s="93">
        <v>0</v>
      </c>
    </row>
    <row r="1941" spans="2:5">
      <c r="B1941" s="118" t="s">
        <v>2106</v>
      </c>
      <c r="C1941" s="93">
        <v>0</v>
      </c>
      <c r="D1941" s="93">
        <v>1196344.2000000002</v>
      </c>
      <c r="E1941" s="93">
        <v>0</v>
      </c>
    </row>
    <row r="1942" spans="2:5">
      <c r="B1942" s="119" t="s">
        <v>2107</v>
      </c>
      <c r="C1942" s="93">
        <v>0</v>
      </c>
      <c r="D1942" s="93">
        <v>1196344.2000000002</v>
      </c>
      <c r="E1942" s="93">
        <v>0</v>
      </c>
    </row>
    <row r="1943" spans="2:5">
      <c r="B1943" s="118" t="s">
        <v>2108</v>
      </c>
      <c r="C1943" s="93">
        <v>0</v>
      </c>
      <c r="D1943" s="93">
        <v>1658946.0899999999</v>
      </c>
      <c r="E1943" s="93">
        <v>0</v>
      </c>
    </row>
    <row r="1944" spans="2:5">
      <c r="B1944" s="119" t="s">
        <v>2109</v>
      </c>
      <c r="C1944" s="93">
        <v>0</v>
      </c>
      <c r="D1944" s="93">
        <v>1658946.0899999999</v>
      </c>
      <c r="E1944" s="93">
        <v>0</v>
      </c>
    </row>
    <row r="1945" spans="2:5">
      <c r="B1945" s="118" t="s">
        <v>600</v>
      </c>
      <c r="C1945" s="93">
        <v>198855096</v>
      </c>
      <c r="D1945" s="93">
        <v>156592561.28999999</v>
      </c>
      <c r="E1945" s="93">
        <v>144473185.80000001</v>
      </c>
    </row>
    <row r="1946" spans="2:5">
      <c r="B1946" s="119" t="s">
        <v>1101</v>
      </c>
      <c r="C1946" s="93">
        <v>14800024</v>
      </c>
      <c r="D1946" s="93">
        <v>11010789.960000001</v>
      </c>
      <c r="E1946" s="93">
        <v>3047185.77</v>
      </c>
    </row>
    <row r="1947" spans="2:5">
      <c r="B1947" s="119" t="s">
        <v>1102</v>
      </c>
      <c r="C1947" s="93">
        <v>184055072</v>
      </c>
      <c r="D1947" s="93">
        <v>143892896.94999999</v>
      </c>
      <c r="E1947" s="93">
        <v>141426000.03</v>
      </c>
    </row>
    <row r="1948" spans="2:5">
      <c r="B1948" s="119" t="s">
        <v>2110</v>
      </c>
      <c r="C1948" s="93">
        <v>0</v>
      </c>
      <c r="D1948" s="93">
        <v>1688874.3800000008</v>
      </c>
      <c r="E1948" s="93">
        <v>0</v>
      </c>
    </row>
    <row r="1949" spans="2:5">
      <c r="B1949" s="118" t="s">
        <v>2111</v>
      </c>
      <c r="C1949" s="93">
        <v>0</v>
      </c>
      <c r="D1949" s="93">
        <v>1688874.3800000008</v>
      </c>
      <c r="E1949" s="93">
        <v>0</v>
      </c>
    </row>
    <row r="1950" spans="2:5">
      <c r="B1950" s="119" t="s">
        <v>2112</v>
      </c>
      <c r="C1950" s="93">
        <v>0</v>
      </c>
      <c r="D1950" s="93">
        <v>1688874.3800000008</v>
      </c>
      <c r="E1950" s="93">
        <v>0</v>
      </c>
    </row>
    <row r="1951" spans="2:5">
      <c r="B1951" s="118" t="s">
        <v>601</v>
      </c>
      <c r="C1951" s="93">
        <v>12495276</v>
      </c>
      <c r="D1951" s="93">
        <v>56155401.430000007</v>
      </c>
      <c r="E1951" s="93">
        <v>48422261.080000006</v>
      </c>
    </row>
    <row r="1952" spans="2:5">
      <c r="B1952" s="119" t="s">
        <v>1103</v>
      </c>
      <c r="C1952" s="93">
        <v>12495276</v>
      </c>
      <c r="D1952" s="93">
        <v>54959057.230000004</v>
      </c>
      <c r="E1952" s="93">
        <v>48422261.080000006</v>
      </c>
    </row>
    <row r="1953" spans="2:5">
      <c r="B1953" s="119" t="s">
        <v>2113</v>
      </c>
      <c r="C1953" s="93">
        <v>0</v>
      </c>
      <c r="D1953" s="93">
        <v>1196344.2000000002</v>
      </c>
      <c r="E1953" s="93">
        <v>0</v>
      </c>
    </row>
    <row r="1954" spans="2:5">
      <c r="B1954" s="118" t="s">
        <v>602</v>
      </c>
      <c r="C1954" s="93">
        <v>4967665</v>
      </c>
      <c r="D1954" s="93">
        <v>967665</v>
      </c>
      <c r="E1954" s="93">
        <v>0</v>
      </c>
    </row>
    <row r="1955" spans="2:5">
      <c r="B1955" s="119" t="s">
        <v>1104</v>
      </c>
      <c r="C1955" s="93">
        <v>4967665</v>
      </c>
      <c r="D1955" s="93">
        <v>967665</v>
      </c>
      <c r="E1955" s="93">
        <v>0</v>
      </c>
    </row>
    <row r="1956" spans="2:5">
      <c r="B1956" s="118" t="s">
        <v>603</v>
      </c>
      <c r="C1956" s="93">
        <v>5578785</v>
      </c>
      <c r="D1956" s="93">
        <v>5578785</v>
      </c>
      <c r="E1956" s="93">
        <v>1476737.1</v>
      </c>
    </row>
    <row r="1957" spans="2:5">
      <c r="B1957" s="119" t="s">
        <v>1105</v>
      </c>
      <c r="C1957" s="93">
        <v>5578785</v>
      </c>
      <c r="D1957" s="93">
        <v>5578785</v>
      </c>
      <c r="E1957" s="93">
        <v>1476737.1</v>
      </c>
    </row>
    <row r="1958" spans="2:5">
      <c r="B1958" s="118" t="s">
        <v>604</v>
      </c>
      <c r="C1958" s="93">
        <v>5578785</v>
      </c>
      <c r="D1958" s="93">
        <v>5337651.96</v>
      </c>
      <c r="E1958" s="93">
        <v>1476737.1</v>
      </c>
    </row>
    <row r="1959" spans="2:5">
      <c r="B1959" s="119" t="s">
        <v>1106</v>
      </c>
      <c r="C1959" s="93">
        <v>5578785</v>
      </c>
      <c r="D1959" s="93">
        <v>5337651.96</v>
      </c>
      <c r="E1959" s="93">
        <v>1476737.1</v>
      </c>
    </row>
    <row r="1960" spans="2:5">
      <c r="B1960" s="118" t="s">
        <v>605</v>
      </c>
      <c r="C1960" s="93">
        <v>5578785</v>
      </c>
      <c r="D1960" s="93">
        <v>5578785</v>
      </c>
      <c r="E1960" s="93">
        <v>1476737.1</v>
      </c>
    </row>
    <row r="1961" spans="2:5">
      <c r="B1961" s="119" t="s">
        <v>1107</v>
      </c>
      <c r="C1961" s="93">
        <v>5578785</v>
      </c>
      <c r="D1961" s="93">
        <v>5578785</v>
      </c>
      <c r="E1961" s="93">
        <v>1476737.1</v>
      </c>
    </row>
    <row r="1962" spans="2:5">
      <c r="B1962" s="118" t="s">
        <v>606</v>
      </c>
      <c r="C1962" s="93">
        <v>17905466</v>
      </c>
      <c r="D1962" s="93">
        <v>26331568</v>
      </c>
      <c r="E1962" s="93">
        <v>19531459.82</v>
      </c>
    </row>
    <row r="1963" spans="2:5">
      <c r="B1963" s="119" t="s">
        <v>1108</v>
      </c>
      <c r="C1963" s="93">
        <v>17905466</v>
      </c>
      <c r="D1963" s="93">
        <v>26331568</v>
      </c>
      <c r="E1963" s="93">
        <v>19531459.82</v>
      </c>
    </row>
    <row r="1964" spans="2:5">
      <c r="B1964" s="117" t="s">
        <v>304</v>
      </c>
      <c r="C1964" s="114">
        <v>0</v>
      </c>
      <c r="D1964" s="114">
        <v>58000000</v>
      </c>
      <c r="E1964" s="114">
        <v>46608208.920000002</v>
      </c>
    </row>
    <row r="1965" spans="2:5">
      <c r="B1965" s="118" t="s">
        <v>1379</v>
      </c>
      <c r="C1965" s="93">
        <v>0</v>
      </c>
      <c r="D1965" s="93">
        <v>53000000</v>
      </c>
      <c r="E1965" s="93">
        <v>41608208.920000002</v>
      </c>
    </row>
    <row r="1966" spans="2:5">
      <c r="B1966" s="119" t="s">
        <v>1380</v>
      </c>
      <c r="C1966" s="93">
        <v>0</v>
      </c>
      <c r="D1966" s="93">
        <v>53000000</v>
      </c>
      <c r="E1966" s="93">
        <v>41608208.920000002</v>
      </c>
    </row>
    <row r="1967" spans="2:5">
      <c r="B1967" s="118" t="s">
        <v>1461</v>
      </c>
      <c r="C1967" s="93">
        <v>0</v>
      </c>
      <c r="D1967" s="93">
        <v>5000000</v>
      </c>
      <c r="E1967" s="93">
        <v>5000000</v>
      </c>
    </row>
    <row r="1968" spans="2:5">
      <c r="B1968" s="119" t="s">
        <v>1462</v>
      </c>
      <c r="C1968" s="93">
        <v>0</v>
      </c>
      <c r="D1968" s="93">
        <v>5000000</v>
      </c>
      <c r="E1968" s="93">
        <v>5000000</v>
      </c>
    </row>
    <row r="1969" spans="2:5">
      <c r="B1969" s="117" t="s">
        <v>290</v>
      </c>
      <c r="C1969" s="114">
        <v>176196599</v>
      </c>
      <c r="D1969" s="114">
        <v>155217949.92000002</v>
      </c>
      <c r="E1969" s="114">
        <v>110069463.86999999</v>
      </c>
    </row>
    <row r="1970" spans="2:5">
      <c r="B1970" s="118" t="s">
        <v>592</v>
      </c>
      <c r="C1970" s="93">
        <v>176196599</v>
      </c>
      <c r="D1970" s="93">
        <v>155217949.92000002</v>
      </c>
      <c r="E1970" s="93">
        <v>110069463.86999999</v>
      </c>
    </row>
    <row r="1971" spans="2:5">
      <c r="B1971" s="119" t="s">
        <v>2989</v>
      </c>
      <c r="C1971" s="93">
        <v>176196599</v>
      </c>
      <c r="D1971" s="93">
        <v>155217949.92000002</v>
      </c>
      <c r="E1971" s="93">
        <v>110069463.86999999</v>
      </c>
    </row>
    <row r="1972" spans="2:5">
      <c r="B1972" s="59" t="s">
        <v>607</v>
      </c>
      <c r="C1972" s="93">
        <v>729280965</v>
      </c>
      <c r="D1972" s="93">
        <v>1531860972.97</v>
      </c>
      <c r="E1972" s="93">
        <v>1110312292.1300001</v>
      </c>
    </row>
    <row r="1973" spans="2:5">
      <c r="B1973" s="117" t="s">
        <v>287</v>
      </c>
      <c r="C1973" s="114">
        <v>729280965</v>
      </c>
      <c r="D1973" s="114">
        <v>1400683606.8300002</v>
      </c>
      <c r="E1973" s="114">
        <v>1045836540.6999999</v>
      </c>
    </row>
    <row r="1974" spans="2:5">
      <c r="B1974" s="118" t="s">
        <v>1381</v>
      </c>
      <c r="C1974" s="93">
        <v>0</v>
      </c>
      <c r="D1974" s="93">
        <v>51497915.939999998</v>
      </c>
      <c r="E1974" s="93">
        <v>13772489.09</v>
      </c>
    </row>
    <row r="1975" spans="2:5">
      <c r="B1975" s="119" t="s">
        <v>1382</v>
      </c>
      <c r="C1975" s="93">
        <v>0</v>
      </c>
      <c r="D1975" s="93">
        <v>25001039</v>
      </c>
      <c r="E1975" s="93">
        <v>13772489.09</v>
      </c>
    </row>
    <row r="1976" spans="2:5">
      <c r="B1976" s="119" t="s">
        <v>2934</v>
      </c>
      <c r="C1976" s="93">
        <v>0</v>
      </c>
      <c r="D1976" s="93">
        <v>26496876.940000001</v>
      </c>
      <c r="E1976" s="93">
        <v>0</v>
      </c>
    </row>
    <row r="1977" spans="2:5">
      <c r="B1977" s="118" t="s">
        <v>2114</v>
      </c>
      <c r="C1977" s="93">
        <v>0</v>
      </c>
      <c r="D1977" s="93">
        <v>1664931.74</v>
      </c>
      <c r="E1977" s="93">
        <v>0</v>
      </c>
    </row>
    <row r="1978" spans="2:5">
      <c r="B1978" s="119" t="s">
        <v>2115</v>
      </c>
      <c r="C1978" s="93">
        <v>0</v>
      </c>
      <c r="D1978" s="93">
        <v>1664931.74</v>
      </c>
      <c r="E1978" s="93">
        <v>0</v>
      </c>
    </row>
    <row r="1979" spans="2:5">
      <c r="B1979" s="118" t="s">
        <v>2116</v>
      </c>
      <c r="C1979" s="93">
        <v>0</v>
      </c>
      <c r="D1979" s="93">
        <v>2771910.19</v>
      </c>
      <c r="E1979" s="93">
        <v>0</v>
      </c>
    </row>
    <row r="1980" spans="2:5">
      <c r="B1980" s="119" t="s">
        <v>2117</v>
      </c>
      <c r="C1980" s="93">
        <v>0</v>
      </c>
      <c r="D1980" s="93">
        <v>2771910.19</v>
      </c>
      <c r="E1980" s="93">
        <v>0</v>
      </c>
    </row>
    <row r="1981" spans="2:5">
      <c r="B1981" s="118" t="s">
        <v>608</v>
      </c>
      <c r="C1981" s="93">
        <v>2609354</v>
      </c>
      <c r="D1981" s="93">
        <v>2609354</v>
      </c>
      <c r="E1981" s="93">
        <v>2566462.21</v>
      </c>
    </row>
    <row r="1982" spans="2:5">
      <c r="B1982" s="119" t="s">
        <v>1109</v>
      </c>
      <c r="C1982" s="93">
        <v>2609354</v>
      </c>
      <c r="D1982" s="93">
        <v>2609354</v>
      </c>
      <c r="E1982" s="93">
        <v>2566462.21</v>
      </c>
    </row>
    <row r="1983" spans="2:5">
      <c r="B1983" s="118" t="s">
        <v>609</v>
      </c>
      <c r="C1983" s="93">
        <v>4933341</v>
      </c>
      <c r="D1983" s="93">
        <v>31001571.739999998</v>
      </c>
      <c r="E1983" s="93">
        <v>25382448.34</v>
      </c>
    </row>
    <row r="1984" spans="2:5">
      <c r="B1984" s="119" t="s">
        <v>1110</v>
      </c>
      <c r="C1984" s="93">
        <v>4933341</v>
      </c>
      <c r="D1984" s="93">
        <v>29336640</v>
      </c>
      <c r="E1984" s="93">
        <v>25382448.34</v>
      </c>
    </row>
    <row r="1985" spans="2:5">
      <c r="B1985" s="119" t="s">
        <v>2118</v>
      </c>
      <c r="C1985" s="93">
        <v>0</v>
      </c>
      <c r="D1985" s="93">
        <v>1664931.74</v>
      </c>
      <c r="E1985" s="93">
        <v>0</v>
      </c>
    </row>
    <row r="1986" spans="2:5">
      <c r="B1986" s="118" t="s">
        <v>2119</v>
      </c>
      <c r="C1986" s="93">
        <v>0</v>
      </c>
      <c r="D1986" s="93">
        <v>1179597.04</v>
      </c>
      <c r="E1986" s="93">
        <v>0</v>
      </c>
    </row>
    <row r="1987" spans="2:5">
      <c r="B1987" s="119" t="s">
        <v>2120</v>
      </c>
      <c r="C1987" s="93">
        <v>0</v>
      </c>
      <c r="D1987" s="93">
        <v>1179597.04</v>
      </c>
      <c r="E1987" s="93">
        <v>0</v>
      </c>
    </row>
    <row r="1988" spans="2:5">
      <c r="B1988" s="118" t="s">
        <v>2121</v>
      </c>
      <c r="C1988" s="93">
        <v>0</v>
      </c>
      <c r="D1988" s="93">
        <v>1179597.04</v>
      </c>
      <c r="E1988" s="93">
        <v>0</v>
      </c>
    </row>
    <row r="1989" spans="2:5">
      <c r="B1989" s="119" t="s">
        <v>2122</v>
      </c>
      <c r="C1989" s="93">
        <v>0</v>
      </c>
      <c r="D1989" s="93">
        <v>1179597.04</v>
      </c>
      <c r="E1989" s="93">
        <v>0</v>
      </c>
    </row>
    <row r="1990" spans="2:5">
      <c r="B1990" s="118" t="s">
        <v>2123</v>
      </c>
      <c r="C1990" s="93">
        <v>0</v>
      </c>
      <c r="D1990" s="93">
        <v>1179597.04</v>
      </c>
      <c r="E1990" s="93">
        <v>0</v>
      </c>
    </row>
    <row r="1991" spans="2:5">
      <c r="B1991" s="119" t="s">
        <v>2124</v>
      </c>
      <c r="C1991" s="93">
        <v>0</v>
      </c>
      <c r="D1991" s="93">
        <v>1179597.04</v>
      </c>
      <c r="E1991" s="93">
        <v>0</v>
      </c>
    </row>
    <row r="1992" spans="2:5">
      <c r="B1992" s="118" t="s">
        <v>2125</v>
      </c>
      <c r="C1992" s="93">
        <v>0</v>
      </c>
      <c r="D1992" s="93">
        <v>2771910.19</v>
      </c>
      <c r="E1992" s="93">
        <v>0</v>
      </c>
    </row>
    <row r="1993" spans="2:5">
      <c r="B1993" s="119" t="s">
        <v>2126</v>
      </c>
      <c r="C1993" s="93">
        <v>0</v>
      </c>
      <c r="D1993" s="93">
        <v>2771910.19</v>
      </c>
      <c r="E1993" s="93">
        <v>0</v>
      </c>
    </row>
    <row r="1994" spans="2:5">
      <c r="B1994" s="118" t="s">
        <v>2127</v>
      </c>
      <c r="C1994" s="93">
        <v>0</v>
      </c>
      <c r="D1994" s="93">
        <v>2771910.19</v>
      </c>
      <c r="E1994" s="93">
        <v>0</v>
      </c>
    </row>
    <row r="1995" spans="2:5">
      <c r="B1995" s="119" t="s">
        <v>2128</v>
      </c>
      <c r="C1995" s="93">
        <v>0</v>
      </c>
      <c r="D1995" s="93">
        <v>2771910.19</v>
      </c>
      <c r="E1995" s="93">
        <v>0</v>
      </c>
    </row>
    <row r="1996" spans="2:5">
      <c r="B1996" s="118" t="s">
        <v>2129</v>
      </c>
      <c r="C1996" s="93">
        <v>0</v>
      </c>
      <c r="D1996" s="93">
        <v>1664931.74</v>
      </c>
      <c r="E1996" s="93">
        <v>0</v>
      </c>
    </row>
    <row r="1997" spans="2:5">
      <c r="B1997" s="119" t="s">
        <v>2130</v>
      </c>
      <c r="C1997" s="93">
        <v>0</v>
      </c>
      <c r="D1997" s="93">
        <v>1664931.74</v>
      </c>
      <c r="E1997" s="93">
        <v>0</v>
      </c>
    </row>
    <row r="1998" spans="2:5">
      <c r="B1998" s="118" t="s">
        <v>2131</v>
      </c>
      <c r="C1998" s="93">
        <v>0</v>
      </c>
      <c r="D1998" s="93">
        <v>1664931.69</v>
      </c>
      <c r="E1998" s="93">
        <v>0</v>
      </c>
    </row>
    <row r="1999" spans="2:5">
      <c r="B1999" s="119" t="s">
        <v>2132</v>
      </c>
      <c r="C1999" s="93">
        <v>0</v>
      </c>
      <c r="D1999" s="93">
        <v>1664931.69</v>
      </c>
      <c r="E1999" s="93">
        <v>0</v>
      </c>
    </row>
    <row r="2000" spans="2:5">
      <c r="B2000" s="118" t="s">
        <v>2133</v>
      </c>
      <c r="C2000" s="93">
        <v>0</v>
      </c>
      <c r="D2000" s="93">
        <v>1664931.74</v>
      </c>
      <c r="E2000" s="93">
        <v>0</v>
      </c>
    </row>
    <row r="2001" spans="2:5">
      <c r="B2001" s="119" t="s">
        <v>2134</v>
      </c>
      <c r="C2001" s="93">
        <v>0</v>
      </c>
      <c r="D2001" s="93">
        <v>1664931.74</v>
      </c>
      <c r="E2001" s="93">
        <v>0</v>
      </c>
    </row>
    <row r="2002" spans="2:5">
      <c r="B2002" s="118" t="s">
        <v>2135</v>
      </c>
      <c r="C2002" s="93">
        <v>0</v>
      </c>
      <c r="D2002" s="93">
        <v>1664931.74</v>
      </c>
      <c r="E2002" s="93">
        <v>0</v>
      </c>
    </row>
    <row r="2003" spans="2:5">
      <c r="B2003" s="119" t="s">
        <v>2136</v>
      </c>
      <c r="C2003" s="93">
        <v>0</v>
      </c>
      <c r="D2003" s="93">
        <v>1664931.74</v>
      </c>
      <c r="E2003" s="93">
        <v>0</v>
      </c>
    </row>
    <row r="2004" spans="2:5">
      <c r="B2004" s="118" t="s">
        <v>2137</v>
      </c>
      <c r="C2004" s="93">
        <v>0</v>
      </c>
      <c r="D2004" s="93">
        <v>1179597.04</v>
      </c>
      <c r="E2004" s="93">
        <v>0</v>
      </c>
    </row>
    <row r="2005" spans="2:5">
      <c r="B2005" s="119" t="s">
        <v>2138</v>
      </c>
      <c r="C2005" s="93">
        <v>0</v>
      </c>
      <c r="D2005" s="93">
        <v>1179597.04</v>
      </c>
      <c r="E2005" s="93">
        <v>0</v>
      </c>
    </row>
    <row r="2006" spans="2:5">
      <c r="B2006" s="118" t="s">
        <v>610</v>
      </c>
      <c r="C2006" s="93">
        <v>134722809</v>
      </c>
      <c r="D2006" s="93">
        <v>21772970.739999998</v>
      </c>
      <c r="E2006" s="93">
        <v>12702707.690000001</v>
      </c>
    </row>
    <row r="2007" spans="2:5">
      <c r="B2007" s="119" t="s">
        <v>1112</v>
      </c>
      <c r="C2007" s="93">
        <v>127760000</v>
      </c>
      <c r="D2007" s="93">
        <v>0</v>
      </c>
      <c r="E2007" s="93">
        <v>0</v>
      </c>
    </row>
    <row r="2008" spans="2:5">
      <c r="B2008" s="119" t="s">
        <v>1111</v>
      </c>
      <c r="C2008" s="93">
        <v>6962809</v>
      </c>
      <c r="D2008" s="93">
        <v>20108039</v>
      </c>
      <c r="E2008" s="93">
        <v>12702707.690000001</v>
      </c>
    </row>
    <row r="2009" spans="2:5">
      <c r="B2009" s="119" t="s">
        <v>2139</v>
      </c>
      <c r="C2009" s="93">
        <v>0</v>
      </c>
      <c r="D2009" s="93">
        <v>1664931.74</v>
      </c>
      <c r="E2009" s="93">
        <v>0</v>
      </c>
    </row>
    <row r="2010" spans="2:5">
      <c r="B2010" s="118" t="s">
        <v>2140</v>
      </c>
      <c r="C2010" s="93">
        <v>0</v>
      </c>
      <c r="D2010" s="93">
        <v>1664931.74</v>
      </c>
      <c r="E2010" s="93">
        <v>0</v>
      </c>
    </row>
    <row r="2011" spans="2:5">
      <c r="B2011" s="119" t="s">
        <v>2141</v>
      </c>
      <c r="C2011" s="93">
        <v>0</v>
      </c>
      <c r="D2011" s="93">
        <v>1664931.74</v>
      </c>
      <c r="E2011" s="93">
        <v>0</v>
      </c>
    </row>
    <row r="2012" spans="2:5">
      <c r="B2012" s="118" t="s">
        <v>2142</v>
      </c>
      <c r="C2012" s="93">
        <v>0</v>
      </c>
      <c r="D2012" s="93">
        <v>1658946.08</v>
      </c>
      <c r="E2012" s="93">
        <v>0</v>
      </c>
    </row>
    <row r="2013" spans="2:5">
      <c r="B2013" s="119" t="s">
        <v>2143</v>
      </c>
      <c r="C2013" s="93">
        <v>0</v>
      </c>
      <c r="D2013" s="93">
        <v>1658946.08</v>
      </c>
      <c r="E2013" s="93">
        <v>0</v>
      </c>
    </row>
    <row r="2014" spans="2:5">
      <c r="B2014" s="118" t="s">
        <v>1383</v>
      </c>
      <c r="C2014" s="93">
        <v>0</v>
      </c>
      <c r="D2014" s="93">
        <v>4053551.29</v>
      </c>
      <c r="E2014" s="93">
        <v>2878139.92</v>
      </c>
    </row>
    <row r="2015" spans="2:5">
      <c r="B2015" s="119" t="s">
        <v>1384</v>
      </c>
      <c r="C2015" s="93">
        <v>0</v>
      </c>
      <c r="D2015" s="93">
        <v>2878141.04</v>
      </c>
      <c r="E2015" s="93">
        <v>2878139.92</v>
      </c>
    </row>
    <row r="2016" spans="2:5">
      <c r="B2016" s="119" t="s">
        <v>2144</v>
      </c>
      <c r="C2016" s="93">
        <v>0</v>
      </c>
      <c r="D2016" s="93">
        <v>1175410.25</v>
      </c>
      <c r="E2016" s="93">
        <v>0</v>
      </c>
    </row>
    <row r="2017" spans="2:5">
      <c r="B2017" s="118" t="s">
        <v>2145</v>
      </c>
      <c r="C2017" s="93">
        <v>0</v>
      </c>
      <c r="D2017" s="93">
        <v>1658946.08</v>
      </c>
      <c r="E2017" s="93">
        <v>0</v>
      </c>
    </row>
    <row r="2018" spans="2:5">
      <c r="B2018" s="119" t="s">
        <v>2146</v>
      </c>
      <c r="C2018" s="93">
        <v>0</v>
      </c>
      <c r="D2018" s="93">
        <v>1658946.08</v>
      </c>
      <c r="E2018" s="93">
        <v>0</v>
      </c>
    </row>
    <row r="2019" spans="2:5">
      <c r="B2019" s="118" t="s">
        <v>2147</v>
      </c>
      <c r="C2019" s="93">
        <v>0</v>
      </c>
      <c r="D2019" s="93">
        <v>1175410.25</v>
      </c>
      <c r="E2019" s="93">
        <v>0</v>
      </c>
    </row>
    <row r="2020" spans="2:5">
      <c r="B2020" s="119" t="s">
        <v>2148</v>
      </c>
      <c r="C2020" s="93">
        <v>0</v>
      </c>
      <c r="D2020" s="93">
        <v>1175410.25</v>
      </c>
      <c r="E2020" s="93">
        <v>0</v>
      </c>
    </row>
    <row r="2021" spans="2:5">
      <c r="B2021" s="118" t="s">
        <v>2149</v>
      </c>
      <c r="C2021" s="93">
        <v>0</v>
      </c>
      <c r="D2021" s="93">
        <v>1175410.25</v>
      </c>
      <c r="E2021" s="93">
        <v>0</v>
      </c>
    </row>
    <row r="2022" spans="2:5">
      <c r="B2022" s="119" t="s">
        <v>2150</v>
      </c>
      <c r="C2022" s="93">
        <v>0</v>
      </c>
      <c r="D2022" s="93">
        <v>1175410.25</v>
      </c>
      <c r="E2022" s="93">
        <v>0</v>
      </c>
    </row>
    <row r="2023" spans="2:5">
      <c r="B2023" s="118" t="s">
        <v>611</v>
      </c>
      <c r="C2023" s="93">
        <v>16532462</v>
      </c>
      <c r="D2023" s="93">
        <v>2294834.9999999991</v>
      </c>
      <c r="E2023" s="93">
        <v>0</v>
      </c>
    </row>
    <row r="2024" spans="2:5">
      <c r="B2024" s="119" t="s">
        <v>1113</v>
      </c>
      <c r="C2024" s="93">
        <v>16532462</v>
      </c>
      <c r="D2024" s="93">
        <v>2294834.9999999991</v>
      </c>
      <c r="E2024" s="93">
        <v>0</v>
      </c>
    </row>
    <row r="2025" spans="2:5">
      <c r="B2025" s="118" t="s">
        <v>612</v>
      </c>
      <c r="C2025" s="93">
        <v>7451498</v>
      </c>
      <c r="D2025" s="93">
        <v>33332124.189999998</v>
      </c>
      <c r="E2025" s="93">
        <v>8030924.9100000001</v>
      </c>
    </row>
    <row r="2026" spans="2:5">
      <c r="B2026" s="119" t="s">
        <v>1114</v>
      </c>
      <c r="C2026" s="93">
        <v>7451498</v>
      </c>
      <c r="D2026" s="93">
        <v>33332124.189999998</v>
      </c>
      <c r="E2026" s="93">
        <v>8030924.9100000001</v>
      </c>
    </row>
    <row r="2027" spans="2:5">
      <c r="B2027" s="118" t="s">
        <v>613</v>
      </c>
      <c r="C2027" s="93">
        <v>5114956</v>
      </c>
      <c r="D2027" s="93">
        <v>8987161.0500000007</v>
      </c>
      <c r="E2027" s="93">
        <v>7971869.0599999996</v>
      </c>
    </row>
    <row r="2028" spans="2:5">
      <c r="B2028" s="119" t="s">
        <v>1115</v>
      </c>
      <c r="C2028" s="93">
        <v>5114956</v>
      </c>
      <c r="D2028" s="93">
        <v>8987161.0500000007</v>
      </c>
      <c r="E2028" s="93">
        <v>7971869.0599999996</v>
      </c>
    </row>
    <row r="2029" spans="2:5">
      <c r="B2029" s="118" t="s">
        <v>2151</v>
      </c>
      <c r="C2029" s="93">
        <v>0</v>
      </c>
      <c r="D2029" s="93">
        <v>3087941.46</v>
      </c>
      <c r="E2029" s="93">
        <v>0</v>
      </c>
    </row>
    <row r="2030" spans="2:5">
      <c r="B2030" s="119" t="s">
        <v>2152</v>
      </c>
      <c r="C2030" s="93">
        <v>0</v>
      </c>
      <c r="D2030" s="93">
        <v>3087941.46</v>
      </c>
      <c r="E2030" s="93">
        <v>0</v>
      </c>
    </row>
    <row r="2031" spans="2:5">
      <c r="B2031" s="118" t="s">
        <v>2153</v>
      </c>
      <c r="C2031" s="93">
        <v>0</v>
      </c>
      <c r="D2031" s="93">
        <v>1664931.74</v>
      </c>
      <c r="E2031" s="93">
        <v>0</v>
      </c>
    </row>
    <row r="2032" spans="2:5">
      <c r="B2032" s="119" t="s">
        <v>2154</v>
      </c>
      <c r="C2032" s="93">
        <v>0</v>
      </c>
      <c r="D2032" s="93">
        <v>1664931.74</v>
      </c>
      <c r="E2032" s="93">
        <v>0</v>
      </c>
    </row>
    <row r="2033" spans="2:5">
      <c r="B2033" s="118" t="s">
        <v>2155</v>
      </c>
      <c r="C2033" s="93">
        <v>0</v>
      </c>
      <c r="D2033" s="93">
        <v>2901110.19</v>
      </c>
      <c r="E2033" s="93">
        <v>0</v>
      </c>
    </row>
    <row r="2034" spans="2:5">
      <c r="B2034" s="119" t="s">
        <v>2156</v>
      </c>
      <c r="C2034" s="93">
        <v>0</v>
      </c>
      <c r="D2034" s="93">
        <v>2901110.19</v>
      </c>
      <c r="E2034" s="93">
        <v>0</v>
      </c>
    </row>
    <row r="2035" spans="2:5">
      <c r="B2035" s="118" t="s">
        <v>2157</v>
      </c>
      <c r="C2035" s="93">
        <v>0</v>
      </c>
      <c r="D2035" s="93">
        <v>5377408.2999999998</v>
      </c>
      <c r="E2035" s="93">
        <v>0</v>
      </c>
    </row>
    <row r="2036" spans="2:5">
      <c r="B2036" s="119" t="s">
        <v>2158</v>
      </c>
      <c r="C2036" s="93">
        <v>0</v>
      </c>
      <c r="D2036" s="93">
        <v>5377408.2999999998</v>
      </c>
      <c r="E2036" s="93">
        <v>0</v>
      </c>
    </row>
    <row r="2037" spans="2:5">
      <c r="B2037" s="118" t="s">
        <v>2159</v>
      </c>
      <c r="C2037" s="93">
        <v>0</v>
      </c>
      <c r="D2037" s="93">
        <v>2771910.19</v>
      </c>
      <c r="E2037" s="93">
        <v>0</v>
      </c>
    </row>
    <row r="2038" spans="2:5">
      <c r="B2038" s="119" t="s">
        <v>2160</v>
      </c>
      <c r="C2038" s="93">
        <v>0</v>
      </c>
      <c r="D2038" s="93">
        <v>2771910.19</v>
      </c>
      <c r="E2038" s="93">
        <v>0</v>
      </c>
    </row>
    <row r="2039" spans="2:5">
      <c r="B2039" s="118" t="s">
        <v>2161</v>
      </c>
      <c r="C2039" s="93">
        <v>0</v>
      </c>
      <c r="D2039" s="93">
        <v>41179597.039999999</v>
      </c>
      <c r="E2039" s="93">
        <v>0</v>
      </c>
    </row>
    <row r="2040" spans="2:5">
      <c r="B2040" s="119" t="s">
        <v>2162</v>
      </c>
      <c r="C2040" s="93">
        <v>0</v>
      </c>
      <c r="D2040" s="93">
        <v>1179597.04</v>
      </c>
      <c r="E2040" s="93">
        <v>0</v>
      </c>
    </row>
    <row r="2041" spans="2:5">
      <c r="B2041" s="119" t="s">
        <v>3094</v>
      </c>
      <c r="C2041" s="93">
        <v>0</v>
      </c>
      <c r="D2041" s="93">
        <v>40000000</v>
      </c>
      <c r="E2041" s="93">
        <v>0</v>
      </c>
    </row>
    <row r="2042" spans="2:5">
      <c r="B2042" s="118" t="s">
        <v>2163</v>
      </c>
      <c r="C2042" s="93">
        <v>0</v>
      </c>
      <c r="D2042" s="93">
        <v>1664931.74</v>
      </c>
      <c r="E2042" s="93">
        <v>0</v>
      </c>
    </row>
    <row r="2043" spans="2:5">
      <c r="B2043" s="119" t="s">
        <v>2164</v>
      </c>
      <c r="C2043" s="93">
        <v>0</v>
      </c>
      <c r="D2043" s="93">
        <v>1664931.74</v>
      </c>
      <c r="E2043" s="93">
        <v>0</v>
      </c>
    </row>
    <row r="2044" spans="2:5">
      <c r="B2044" s="118" t="s">
        <v>2165</v>
      </c>
      <c r="C2044" s="93">
        <v>0</v>
      </c>
      <c r="D2044" s="93">
        <v>49703172.769999996</v>
      </c>
      <c r="E2044" s="93">
        <v>11754474.16</v>
      </c>
    </row>
    <row r="2045" spans="2:5">
      <c r="B2045" s="119" t="s">
        <v>2166</v>
      </c>
      <c r="C2045" s="93">
        <v>0</v>
      </c>
      <c r="D2045" s="93">
        <v>1179597.04</v>
      </c>
      <c r="E2045" s="93">
        <v>0</v>
      </c>
    </row>
    <row r="2046" spans="2:5">
      <c r="B2046" s="119" t="s">
        <v>3095</v>
      </c>
      <c r="C2046" s="93">
        <v>0</v>
      </c>
      <c r="D2046" s="93">
        <v>48523575.729999997</v>
      </c>
      <c r="E2046" s="93">
        <v>11754474.16</v>
      </c>
    </row>
    <row r="2047" spans="2:5">
      <c r="B2047" s="118" t="s">
        <v>614</v>
      </c>
      <c r="C2047" s="93">
        <v>221056679</v>
      </c>
      <c r="D2047" s="93">
        <v>369998122.78000003</v>
      </c>
      <c r="E2047" s="93">
        <v>366023324.79999995</v>
      </c>
    </row>
    <row r="2048" spans="2:5">
      <c r="B2048" s="119" t="s">
        <v>1116</v>
      </c>
      <c r="C2048" s="93">
        <v>221056679</v>
      </c>
      <c r="D2048" s="93">
        <v>367226212.59000003</v>
      </c>
      <c r="E2048" s="93">
        <v>366023324.79999995</v>
      </c>
    </row>
    <row r="2049" spans="2:5">
      <c r="B2049" s="119" t="s">
        <v>2167</v>
      </c>
      <c r="C2049" s="93">
        <v>0</v>
      </c>
      <c r="D2049" s="93">
        <v>2771910.19</v>
      </c>
      <c r="E2049" s="93">
        <v>0</v>
      </c>
    </row>
    <row r="2050" spans="2:5">
      <c r="B2050" s="118" t="s">
        <v>2168</v>
      </c>
      <c r="C2050" s="93">
        <v>0</v>
      </c>
      <c r="D2050" s="93">
        <v>5377408.2999999998</v>
      </c>
      <c r="E2050" s="93">
        <v>0</v>
      </c>
    </row>
    <row r="2051" spans="2:5">
      <c r="B2051" s="119" t="s">
        <v>2169</v>
      </c>
      <c r="C2051" s="93">
        <v>0</v>
      </c>
      <c r="D2051" s="93">
        <v>5377408.2999999998</v>
      </c>
      <c r="E2051" s="93">
        <v>0</v>
      </c>
    </row>
    <row r="2052" spans="2:5">
      <c r="B2052" s="118" t="s">
        <v>2170</v>
      </c>
      <c r="C2052" s="93">
        <v>0</v>
      </c>
      <c r="D2052" s="93">
        <v>1179597.04</v>
      </c>
      <c r="E2052" s="93">
        <v>0</v>
      </c>
    </row>
    <row r="2053" spans="2:5">
      <c r="B2053" s="119" t="s">
        <v>2171</v>
      </c>
      <c r="C2053" s="93">
        <v>0</v>
      </c>
      <c r="D2053" s="93">
        <v>1179597.04</v>
      </c>
      <c r="E2053" s="93">
        <v>0</v>
      </c>
    </row>
    <row r="2054" spans="2:5">
      <c r="B2054" s="118" t="s">
        <v>615</v>
      </c>
      <c r="C2054" s="93">
        <v>24666707</v>
      </c>
      <c r="D2054" s="93">
        <v>131126919.44000001</v>
      </c>
      <c r="E2054" s="93">
        <v>62305685.359999999</v>
      </c>
    </row>
    <row r="2055" spans="2:5">
      <c r="B2055" s="119" t="s">
        <v>1117</v>
      </c>
      <c r="C2055" s="93">
        <v>24666707</v>
      </c>
      <c r="D2055" s="93">
        <v>129904256.40000001</v>
      </c>
      <c r="E2055" s="93">
        <v>62305685.359999999</v>
      </c>
    </row>
    <row r="2056" spans="2:5">
      <c r="B2056" s="119" t="s">
        <v>2172</v>
      </c>
      <c r="C2056" s="93">
        <v>0</v>
      </c>
      <c r="D2056" s="93">
        <v>1222663.04</v>
      </c>
      <c r="E2056" s="93">
        <v>0</v>
      </c>
    </row>
    <row r="2057" spans="2:5">
      <c r="B2057" s="118" t="s">
        <v>616</v>
      </c>
      <c r="C2057" s="93">
        <v>65053424</v>
      </c>
      <c r="D2057" s="93">
        <v>63141365.460000001</v>
      </c>
      <c r="E2057" s="93">
        <v>59514764.840000004</v>
      </c>
    </row>
    <row r="2058" spans="2:5">
      <c r="B2058" s="119" t="s">
        <v>1118</v>
      </c>
      <c r="C2058" s="93">
        <v>65053424</v>
      </c>
      <c r="D2058" s="93">
        <v>60053424</v>
      </c>
      <c r="E2058" s="93">
        <v>59514764.840000004</v>
      </c>
    </row>
    <row r="2059" spans="2:5">
      <c r="B2059" s="119" t="s">
        <v>2173</v>
      </c>
      <c r="C2059" s="93">
        <v>0</v>
      </c>
      <c r="D2059" s="93">
        <v>3087941.46</v>
      </c>
      <c r="E2059" s="93">
        <v>0</v>
      </c>
    </row>
    <row r="2060" spans="2:5">
      <c r="B2060" s="118" t="s">
        <v>617</v>
      </c>
      <c r="C2060" s="93">
        <v>18742915</v>
      </c>
      <c r="D2060" s="93">
        <v>108260346.65000001</v>
      </c>
      <c r="E2060" s="93">
        <v>84725470.49000001</v>
      </c>
    </row>
    <row r="2061" spans="2:5">
      <c r="B2061" s="119" t="s">
        <v>1119</v>
      </c>
      <c r="C2061" s="93">
        <v>18742915</v>
      </c>
      <c r="D2061" s="93">
        <v>105172405.19000001</v>
      </c>
      <c r="E2061" s="93">
        <v>84725470.49000001</v>
      </c>
    </row>
    <row r="2062" spans="2:5">
      <c r="B2062" s="119" t="s">
        <v>2174</v>
      </c>
      <c r="C2062" s="93">
        <v>0</v>
      </c>
      <c r="D2062" s="93">
        <v>3087941.46</v>
      </c>
      <c r="E2062" s="93">
        <v>0</v>
      </c>
    </row>
    <row r="2063" spans="2:5">
      <c r="B2063" s="118" t="s">
        <v>2175</v>
      </c>
      <c r="C2063" s="93">
        <v>0</v>
      </c>
      <c r="D2063" s="93">
        <v>1664931.74</v>
      </c>
      <c r="E2063" s="93">
        <v>0</v>
      </c>
    </row>
    <row r="2064" spans="2:5">
      <c r="B2064" s="119" t="s">
        <v>2176</v>
      </c>
      <c r="C2064" s="93">
        <v>0</v>
      </c>
      <c r="D2064" s="93">
        <v>1664931.74</v>
      </c>
      <c r="E2064" s="93">
        <v>0</v>
      </c>
    </row>
    <row r="2065" spans="2:5">
      <c r="B2065" s="118" t="s">
        <v>3096</v>
      </c>
      <c r="C2065" s="93">
        <v>0</v>
      </c>
      <c r="D2065" s="93">
        <v>102301832.86</v>
      </c>
      <c r="E2065" s="93">
        <v>101357645.68000001</v>
      </c>
    </row>
    <row r="2066" spans="2:5">
      <c r="B2066" s="119" t="s">
        <v>3097</v>
      </c>
      <c r="C2066" s="93">
        <v>0</v>
      </c>
      <c r="D2066" s="93">
        <v>102301832.86</v>
      </c>
      <c r="E2066" s="93">
        <v>101357645.68000001</v>
      </c>
    </row>
    <row r="2067" spans="2:5">
      <c r="B2067" s="118" t="s">
        <v>618</v>
      </c>
      <c r="C2067" s="93">
        <v>9935330</v>
      </c>
      <c r="D2067" s="93">
        <v>26398760.399999999</v>
      </c>
      <c r="E2067" s="93">
        <v>5417661.3700000001</v>
      </c>
    </row>
    <row r="2068" spans="2:5">
      <c r="B2068" s="119" t="s">
        <v>1120</v>
      </c>
      <c r="C2068" s="93">
        <v>9935330</v>
      </c>
      <c r="D2068" s="93">
        <v>26398760.399999999</v>
      </c>
      <c r="E2068" s="93">
        <v>5417661.3700000001</v>
      </c>
    </row>
    <row r="2069" spans="2:5">
      <c r="B2069" s="118" t="s">
        <v>1308</v>
      </c>
      <c r="C2069" s="93">
        <v>0</v>
      </c>
      <c r="D2069" s="93">
        <v>0</v>
      </c>
      <c r="E2069" s="93">
        <v>0</v>
      </c>
    </row>
    <row r="2070" spans="2:5">
      <c r="B2070" s="119" t="s">
        <v>1309</v>
      </c>
      <c r="C2070" s="93">
        <v>0</v>
      </c>
      <c r="D2070" s="93">
        <v>0</v>
      </c>
      <c r="E2070" s="93">
        <v>0</v>
      </c>
    </row>
    <row r="2071" spans="2:5">
      <c r="B2071" s="118" t="s">
        <v>619</v>
      </c>
      <c r="C2071" s="93">
        <v>218461490</v>
      </c>
      <c r="D2071" s="93">
        <v>278641413</v>
      </c>
      <c r="E2071" s="93">
        <v>261432472.78</v>
      </c>
    </row>
    <row r="2072" spans="2:5">
      <c r="B2072" s="119" t="s">
        <v>1121</v>
      </c>
      <c r="C2072" s="93">
        <v>218461490</v>
      </c>
      <c r="D2072" s="93">
        <v>278641413</v>
      </c>
      <c r="E2072" s="93">
        <v>261432472.78</v>
      </c>
    </row>
    <row r="2073" spans="2:5">
      <c r="B2073" s="118" t="s">
        <v>1463</v>
      </c>
      <c r="C2073" s="93">
        <v>0</v>
      </c>
      <c r="D2073" s="93">
        <v>20000000</v>
      </c>
      <c r="E2073" s="93">
        <v>20000000</v>
      </c>
    </row>
    <row r="2074" spans="2:5">
      <c r="B2074" s="119" t="s">
        <v>1464</v>
      </c>
      <c r="C2074" s="93">
        <v>0</v>
      </c>
      <c r="D2074" s="93">
        <v>20000000</v>
      </c>
      <c r="E2074" s="93">
        <v>20000000</v>
      </c>
    </row>
    <row r="2075" spans="2:5">
      <c r="B2075" s="117" t="s">
        <v>289</v>
      </c>
      <c r="C2075" s="114">
        <v>0</v>
      </c>
      <c r="D2075" s="114">
        <v>126177366.13999997</v>
      </c>
      <c r="E2075" s="114">
        <v>59475751.43</v>
      </c>
    </row>
    <row r="2076" spans="2:5">
      <c r="B2076" s="118" t="s">
        <v>1735</v>
      </c>
      <c r="C2076" s="93">
        <v>0</v>
      </c>
      <c r="D2076" s="93">
        <v>81807886.729999989</v>
      </c>
      <c r="E2076" s="93">
        <v>41026427.799999997</v>
      </c>
    </row>
    <row r="2077" spans="2:5">
      <c r="B2077" s="119" t="s">
        <v>1736</v>
      </c>
      <c r="C2077" s="93">
        <v>0</v>
      </c>
      <c r="D2077" s="93">
        <v>81807886.729999989</v>
      </c>
      <c r="E2077" s="93">
        <v>41026427.799999997</v>
      </c>
    </row>
    <row r="2078" spans="2:5">
      <c r="B2078" s="118" t="s">
        <v>2121</v>
      </c>
      <c r="C2078" s="93">
        <v>0</v>
      </c>
      <c r="D2078" s="93">
        <v>23131989.289999999</v>
      </c>
      <c r="E2078" s="93">
        <v>6390835.1299999999</v>
      </c>
    </row>
    <row r="2079" spans="2:5">
      <c r="B2079" s="119" t="s">
        <v>2935</v>
      </c>
      <c r="C2079" s="93">
        <v>0</v>
      </c>
      <c r="D2079" s="93">
        <v>23131989.289999999</v>
      </c>
      <c r="E2079" s="93">
        <v>6390835.1299999999</v>
      </c>
    </row>
    <row r="2080" spans="2:5">
      <c r="B2080" s="118" t="s">
        <v>2131</v>
      </c>
      <c r="C2080" s="93">
        <v>0</v>
      </c>
      <c r="D2080" s="93">
        <v>6529381.6000000006</v>
      </c>
      <c r="E2080" s="93">
        <v>6529378.0800000001</v>
      </c>
    </row>
    <row r="2081" spans="2:5">
      <c r="B2081" s="119" t="s">
        <v>2936</v>
      </c>
      <c r="C2081" s="93">
        <v>0</v>
      </c>
      <c r="D2081" s="93">
        <v>6529381.6000000006</v>
      </c>
      <c r="E2081" s="93">
        <v>6529378.0800000001</v>
      </c>
    </row>
    <row r="2082" spans="2:5">
      <c r="B2082" s="118" t="s">
        <v>611</v>
      </c>
      <c r="C2082" s="93">
        <v>0</v>
      </c>
      <c r="D2082" s="93">
        <v>14708108.52</v>
      </c>
      <c r="E2082" s="93">
        <v>5529110.4199999999</v>
      </c>
    </row>
    <row r="2083" spans="2:5">
      <c r="B2083" s="119" t="s">
        <v>2970</v>
      </c>
      <c r="C2083" s="93">
        <v>0</v>
      </c>
      <c r="D2083" s="93">
        <v>14708108.52</v>
      </c>
      <c r="E2083" s="93">
        <v>5529110.4199999999</v>
      </c>
    </row>
    <row r="2084" spans="2:5">
      <c r="B2084" s="117" t="s">
        <v>304</v>
      </c>
      <c r="C2084" s="114">
        <v>0</v>
      </c>
      <c r="D2084" s="114">
        <v>5000000</v>
      </c>
      <c r="E2084" s="114">
        <v>5000000</v>
      </c>
    </row>
    <row r="2085" spans="2:5">
      <c r="B2085" s="118" t="s">
        <v>1463</v>
      </c>
      <c r="C2085" s="93">
        <v>0</v>
      </c>
      <c r="D2085" s="93">
        <v>5000000</v>
      </c>
      <c r="E2085" s="93">
        <v>5000000</v>
      </c>
    </row>
    <row r="2086" spans="2:5">
      <c r="B2086" s="119" t="s">
        <v>1464</v>
      </c>
      <c r="C2086" s="93">
        <v>0</v>
      </c>
      <c r="D2086" s="93">
        <v>5000000</v>
      </c>
      <c r="E2086" s="93">
        <v>5000000</v>
      </c>
    </row>
    <row r="2087" spans="2:5">
      <c r="B2087" s="59" t="s">
        <v>620</v>
      </c>
      <c r="C2087" s="93">
        <v>285918584</v>
      </c>
      <c r="D2087" s="93">
        <v>748171513.19000041</v>
      </c>
      <c r="E2087" s="93">
        <v>464432553.42999995</v>
      </c>
    </row>
    <row r="2088" spans="2:5">
      <c r="B2088" s="117" t="s">
        <v>287</v>
      </c>
      <c r="C2088" s="114">
        <v>285918584</v>
      </c>
      <c r="D2088" s="114">
        <v>668171513.19000041</v>
      </c>
      <c r="E2088" s="114">
        <v>395690496.55999994</v>
      </c>
    </row>
    <row r="2089" spans="2:5">
      <c r="B2089" s="118" t="s">
        <v>621</v>
      </c>
      <c r="C2089" s="93">
        <v>2466670</v>
      </c>
      <c r="D2089" s="93">
        <v>1000</v>
      </c>
      <c r="E2089" s="93">
        <v>0</v>
      </c>
    </row>
    <row r="2090" spans="2:5">
      <c r="B2090" s="119" t="s">
        <v>1122</v>
      </c>
      <c r="C2090" s="93">
        <v>2466670</v>
      </c>
      <c r="D2090" s="93">
        <v>1000</v>
      </c>
      <c r="E2090" s="93">
        <v>0</v>
      </c>
    </row>
    <row r="2091" spans="2:5">
      <c r="B2091" s="118" t="s">
        <v>622</v>
      </c>
      <c r="C2091" s="93">
        <v>249525421</v>
      </c>
      <c r="D2091" s="93">
        <v>289708457</v>
      </c>
      <c r="E2091" s="93">
        <v>136425270</v>
      </c>
    </row>
    <row r="2092" spans="2:5">
      <c r="B2092" s="119" t="s">
        <v>1123</v>
      </c>
      <c r="C2092" s="93">
        <v>249525421</v>
      </c>
      <c r="D2092" s="93">
        <v>289708457</v>
      </c>
      <c r="E2092" s="93">
        <v>136425270</v>
      </c>
    </row>
    <row r="2093" spans="2:5">
      <c r="B2093" s="118" t="s">
        <v>623</v>
      </c>
      <c r="C2093" s="93">
        <v>1499668</v>
      </c>
      <c r="D2093" s="93">
        <v>2026825.41</v>
      </c>
      <c r="E2093" s="93">
        <v>0</v>
      </c>
    </row>
    <row r="2094" spans="2:5">
      <c r="B2094" s="119" t="s">
        <v>1124</v>
      </c>
      <c r="C2094" s="93">
        <v>1499668</v>
      </c>
      <c r="D2094" s="93">
        <v>834668</v>
      </c>
      <c r="E2094" s="93">
        <v>0</v>
      </c>
    </row>
    <row r="2095" spans="2:5">
      <c r="B2095" s="119" t="s">
        <v>2641</v>
      </c>
      <c r="C2095" s="93">
        <v>0</v>
      </c>
      <c r="D2095" s="93">
        <v>1192157.4099999999</v>
      </c>
      <c r="E2095" s="93">
        <v>0</v>
      </c>
    </row>
    <row r="2096" spans="2:5">
      <c r="B2096" s="118" t="s">
        <v>2642</v>
      </c>
      <c r="C2096" s="93">
        <v>0</v>
      </c>
      <c r="D2096" s="93">
        <v>1192157.4099999999</v>
      </c>
      <c r="E2096" s="93">
        <v>0</v>
      </c>
    </row>
    <row r="2097" spans="2:5">
      <c r="B2097" s="119" t="s">
        <v>2643</v>
      </c>
      <c r="C2097" s="93">
        <v>0</v>
      </c>
      <c r="D2097" s="93">
        <v>1192157.4099999999</v>
      </c>
      <c r="E2097" s="93">
        <v>0</v>
      </c>
    </row>
    <row r="2098" spans="2:5">
      <c r="B2098" s="118" t="s">
        <v>2644</v>
      </c>
      <c r="C2098" s="93">
        <v>0</v>
      </c>
      <c r="D2098" s="93">
        <v>1192157.4099999999</v>
      </c>
      <c r="E2098" s="93">
        <v>0</v>
      </c>
    </row>
    <row r="2099" spans="2:5">
      <c r="B2099" s="119" t="s">
        <v>2645</v>
      </c>
      <c r="C2099" s="93">
        <v>0</v>
      </c>
      <c r="D2099" s="93">
        <v>1192157.4099999999</v>
      </c>
      <c r="E2099" s="93">
        <v>0</v>
      </c>
    </row>
    <row r="2100" spans="2:5">
      <c r="B2100" s="118" t="s">
        <v>2646</v>
      </c>
      <c r="C2100" s="93">
        <v>0</v>
      </c>
      <c r="D2100" s="93">
        <v>2802176.05</v>
      </c>
      <c r="E2100" s="93">
        <v>0</v>
      </c>
    </row>
    <row r="2101" spans="2:5">
      <c r="B2101" s="119" t="s">
        <v>2647</v>
      </c>
      <c r="C2101" s="93">
        <v>0</v>
      </c>
      <c r="D2101" s="93">
        <v>2802176.05</v>
      </c>
      <c r="E2101" s="93">
        <v>0</v>
      </c>
    </row>
    <row r="2102" spans="2:5">
      <c r="B2102" s="118" t="s">
        <v>2648</v>
      </c>
      <c r="C2102" s="93">
        <v>0</v>
      </c>
      <c r="D2102" s="93">
        <v>1769021.72</v>
      </c>
      <c r="E2102" s="93">
        <v>0</v>
      </c>
    </row>
    <row r="2103" spans="2:5">
      <c r="B2103" s="119" t="s">
        <v>2649</v>
      </c>
      <c r="C2103" s="93">
        <v>0</v>
      </c>
      <c r="D2103" s="93">
        <v>1769021.72</v>
      </c>
      <c r="E2103" s="93">
        <v>0</v>
      </c>
    </row>
    <row r="2104" spans="2:5">
      <c r="B2104" s="118" t="s">
        <v>2650</v>
      </c>
      <c r="C2104" s="93">
        <v>0</v>
      </c>
      <c r="D2104" s="93">
        <v>1682888.72</v>
      </c>
      <c r="E2104" s="93">
        <v>0</v>
      </c>
    </row>
    <row r="2105" spans="2:5">
      <c r="B2105" s="119" t="s">
        <v>2651</v>
      </c>
      <c r="C2105" s="93">
        <v>0</v>
      </c>
      <c r="D2105" s="93">
        <v>1682888.72</v>
      </c>
      <c r="E2105" s="93">
        <v>0</v>
      </c>
    </row>
    <row r="2106" spans="2:5">
      <c r="B2106" s="118" t="s">
        <v>2652</v>
      </c>
      <c r="C2106" s="93">
        <v>0</v>
      </c>
      <c r="D2106" s="93">
        <v>1682888.72</v>
      </c>
      <c r="E2106" s="93">
        <v>0</v>
      </c>
    </row>
    <row r="2107" spans="2:5">
      <c r="B2107" s="119" t="s">
        <v>2653</v>
      </c>
      <c r="C2107" s="93">
        <v>0</v>
      </c>
      <c r="D2107" s="93">
        <v>1682888.72</v>
      </c>
      <c r="E2107" s="93">
        <v>0</v>
      </c>
    </row>
    <row r="2108" spans="2:5">
      <c r="B2108" s="118" t="s">
        <v>2654</v>
      </c>
      <c r="C2108" s="93">
        <v>0</v>
      </c>
      <c r="D2108" s="93">
        <v>1192157.4099999999</v>
      </c>
      <c r="E2108" s="93">
        <v>0</v>
      </c>
    </row>
    <row r="2109" spans="2:5">
      <c r="B2109" s="119" t="s">
        <v>2655</v>
      </c>
      <c r="C2109" s="93">
        <v>0</v>
      </c>
      <c r="D2109" s="93">
        <v>1192157.4099999999</v>
      </c>
      <c r="E2109" s="93">
        <v>0</v>
      </c>
    </row>
    <row r="2110" spans="2:5">
      <c r="B2110" s="118" t="s">
        <v>2656</v>
      </c>
      <c r="C2110" s="93">
        <v>0</v>
      </c>
      <c r="D2110" s="93">
        <v>1682888.72</v>
      </c>
      <c r="E2110" s="93">
        <v>0</v>
      </c>
    </row>
    <row r="2111" spans="2:5">
      <c r="B2111" s="119" t="s">
        <v>2657</v>
      </c>
      <c r="C2111" s="93">
        <v>0</v>
      </c>
      <c r="D2111" s="93">
        <v>1682888.72</v>
      </c>
      <c r="E2111" s="93">
        <v>0</v>
      </c>
    </row>
    <row r="2112" spans="2:5">
      <c r="B2112" s="118" t="s">
        <v>2658</v>
      </c>
      <c r="C2112" s="93">
        <v>0</v>
      </c>
      <c r="D2112" s="93">
        <v>1682888.72</v>
      </c>
      <c r="E2112" s="93">
        <v>0</v>
      </c>
    </row>
    <row r="2113" spans="2:5">
      <c r="B2113" s="119" t="s">
        <v>2659</v>
      </c>
      <c r="C2113" s="93">
        <v>0</v>
      </c>
      <c r="D2113" s="93">
        <v>1682888.72</v>
      </c>
      <c r="E2113" s="93">
        <v>0</v>
      </c>
    </row>
    <row r="2114" spans="2:5">
      <c r="B2114" s="118" t="s">
        <v>2660</v>
      </c>
      <c r="C2114" s="93">
        <v>0</v>
      </c>
      <c r="D2114" s="93">
        <v>1682888.72</v>
      </c>
      <c r="E2114" s="93">
        <v>0</v>
      </c>
    </row>
    <row r="2115" spans="2:5">
      <c r="B2115" s="119" t="s">
        <v>2661</v>
      </c>
      <c r="C2115" s="93">
        <v>0</v>
      </c>
      <c r="D2115" s="93">
        <v>1682888.72</v>
      </c>
      <c r="E2115" s="93">
        <v>0</v>
      </c>
    </row>
    <row r="2116" spans="2:5">
      <c r="B2116" s="118" t="s">
        <v>2662</v>
      </c>
      <c r="C2116" s="93">
        <v>0</v>
      </c>
      <c r="D2116" s="93">
        <v>1235223.4099999999</v>
      </c>
      <c r="E2116" s="93">
        <v>0</v>
      </c>
    </row>
    <row r="2117" spans="2:5">
      <c r="B2117" s="119" t="s">
        <v>2663</v>
      </c>
      <c r="C2117" s="93">
        <v>0</v>
      </c>
      <c r="D2117" s="93">
        <v>1235223.4099999999</v>
      </c>
      <c r="E2117" s="93">
        <v>0</v>
      </c>
    </row>
    <row r="2118" spans="2:5">
      <c r="B2118" s="118" t="s">
        <v>2664</v>
      </c>
      <c r="C2118" s="93">
        <v>0</v>
      </c>
      <c r="D2118" s="93">
        <v>1682888.72</v>
      </c>
      <c r="E2118" s="93">
        <v>0</v>
      </c>
    </row>
    <row r="2119" spans="2:5">
      <c r="B2119" s="119" t="s">
        <v>2665</v>
      </c>
      <c r="C2119" s="93">
        <v>0</v>
      </c>
      <c r="D2119" s="93">
        <v>1682888.72</v>
      </c>
      <c r="E2119" s="93">
        <v>0</v>
      </c>
    </row>
    <row r="2120" spans="2:5">
      <c r="B2120" s="118" t="s">
        <v>2666</v>
      </c>
      <c r="C2120" s="93">
        <v>0</v>
      </c>
      <c r="D2120" s="93">
        <v>1192157.4099999999</v>
      </c>
      <c r="E2120" s="93">
        <v>0</v>
      </c>
    </row>
    <row r="2121" spans="2:5">
      <c r="B2121" s="119" t="s">
        <v>2667</v>
      </c>
      <c r="C2121" s="93">
        <v>0</v>
      </c>
      <c r="D2121" s="93">
        <v>1192157.4099999999</v>
      </c>
      <c r="E2121" s="93">
        <v>0</v>
      </c>
    </row>
    <row r="2122" spans="2:5">
      <c r="B2122" s="118" t="s">
        <v>2668</v>
      </c>
      <c r="C2122" s="93">
        <v>0</v>
      </c>
      <c r="D2122" s="93">
        <v>2802176.05</v>
      </c>
      <c r="E2122" s="93">
        <v>0</v>
      </c>
    </row>
    <row r="2123" spans="2:5">
      <c r="B2123" s="119" t="s">
        <v>2669</v>
      </c>
      <c r="C2123" s="93">
        <v>0</v>
      </c>
      <c r="D2123" s="93">
        <v>2802176.05</v>
      </c>
      <c r="E2123" s="93">
        <v>0</v>
      </c>
    </row>
    <row r="2124" spans="2:5">
      <c r="B2124" s="118" t="s">
        <v>2670</v>
      </c>
      <c r="C2124" s="93">
        <v>0</v>
      </c>
      <c r="D2124" s="93">
        <v>1641792.25</v>
      </c>
      <c r="E2124" s="93">
        <v>0</v>
      </c>
    </row>
    <row r="2125" spans="2:5">
      <c r="B2125" s="119" t="s">
        <v>2671</v>
      </c>
      <c r="C2125" s="93">
        <v>0</v>
      </c>
      <c r="D2125" s="93">
        <v>1641792.25</v>
      </c>
      <c r="E2125" s="93">
        <v>0</v>
      </c>
    </row>
    <row r="2126" spans="2:5">
      <c r="B2126" s="118" t="s">
        <v>2672</v>
      </c>
      <c r="C2126" s="93">
        <v>0</v>
      </c>
      <c r="D2126" s="93">
        <v>1682888.72</v>
      </c>
      <c r="E2126" s="93">
        <v>0</v>
      </c>
    </row>
    <row r="2127" spans="2:5">
      <c r="B2127" s="119" t="s">
        <v>2673</v>
      </c>
      <c r="C2127" s="93">
        <v>0</v>
      </c>
      <c r="D2127" s="93">
        <v>1682888.72</v>
      </c>
      <c r="E2127" s="93">
        <v>0</v>
      </c>
    </row>
    <row r="2128" spans="2:5">
      <c r="B2128" s="118" t="s">
        <v>624</v>
      </c>
      <c r="C2128" s="93">
        <v>4933341</v>
      </c>
      <c r="D2128" s="93">
        <v>200000</v>
      </c>
      <c r="E2128" s="93">
        <v>0</v>
      </c>
    </row>
    <row r="2129" spans="2:5">
      <c r="B2129" s="119" t="s">
        <v>1125</v>
      </c>
      <c r="C2129" s="93">
        <v>4933341</v>
      </c>
      <c r="D2129" s="93">
        <v>200000</v>
      </c>
      <c r="E2129" s="93">
        <v>0</v>
      </c>
    </row>
    <row r="2130" spans="2:5">
      <c r="B2130" s="118" t="s">
        <v>625</v>
      </c>
      <c r="C2130" s="93">
        <v>3123819</v>
      </c>
      <c r="D2130" s="93">
        <v>50000</v>
      </c>
      <c r="E2130" s="93">
        <v>0</v>
      </c>
    </row>
    <row r="2131" spans="2:5">
      <c r="B2131" s="119" t="s">
        <v>1126</v>
      </c>
      <c r="C2131" s="93">
        <v>3123819</v>
      </c>
      <c r="D2131" s="93">
        <v>50000</v>
      </c>
      <c r="E2131" s="93">
        <v>0</v>
      </c>
    </row>
    <row r="2132" spans="2:5">
      <c r="B2132" s="118" t="s">
        <v>626</v>
      </c>
      <c r="C2132" s="93">
        <v>4499005</v>
      </c>
      <c r="D2132" s="93">
        <v>4343490</v>
      </c>
      <c r="E2132" s="93">
        <v>342136.67</v>
      </c>
    </row>
    <row r="2133" spans="2:5">
      <c r="B2133" s="119" t="s">
        <v>1127</v>
      </c>
      <c r="C2133" s="93">
        <v>4499005</v>
      </c>
      <c r="D2133" s="93">
        <v>4343490</v>
      </c>
      <c r="E2133" s="93">
        <v>342136.67</v>
      </c>
    </row>
    <row r="2134" spans="2:5">
      <c r="B2134" s="118" t="s">
        <v>627</v>
      </c>
      <c r="C2134" s="93">
        <v>6209581</v>
      </c>
      <c r="D2134" s="93">
        <v>8982691</v>
      </c>
      <c r="E2134" s="93">
        <v>18238.900000000001</v>
      </c>
    </row>
    <row r="2135" spans="2:5">
      <c r="B2135" s="119" t="s">
        <v>1128</v>
      </c>
      <c r="C2135" s="93">
        <v>6209581</v>
      </c>
      <c r="D2135" s="93">
        <v>8982691</v>
      </c>
      <c r="E2135" s="93">
        <v>18238.900000000001</v>
      </c>
    </row>
    <row r="2136" spans="2:5">
      <c r="B2136" s="118" t="s">
        <v>2674</v>
      </c>
      <c r="C2136" s="93">
        <v>0</v>
      </c>
      <c r="D2136" s="93">
        <v>1682888.72</v>
      </c>
      <c r="E2136" s="93">
        <v>0</v>
      </c>
    </row>
    <row r="2137" spans="2:5">
      <c r="B2137" s="119" t="s">
        <v>2675</v>
      </c>
      <c r="C2137" s="93">
        <v>0</v>
      </c>
      <c r="D2137" s="93">
        <v>1682888.72</v>
      </c>
      <c r="E2137" s="93">
        <v>0</v>
      </c>
    </row>
    <row r="2138" spans="2:5">
      <c r="B2138" s="118" t="s">
        <v>2676</v>
      </c>
      <c r="C2138" s="93">
        <v>0</v>
      </c>
      <c r="D2138" s="93">
        <v>2802176.05</v>
      </c>
      <c r="E2138" s="93">
        <v>0</v>
      </c>
    </row>
    <row r="2139" spans="2:5">
      <c r="B2139" s="119" t="s">
        <v>2677</v>
      </c>
      <c r="C2139" s="93">
        <v>0</v>
      </c>
      <c r="D2139" s="93">
        <v>2802176.05</v>
      </c>
      <c r="E2139" s="93">
        <v>0</v>
      </c>
    </row>
    <row r="2140" spans="2:5">
      <c r="B2140" s="118" t="s">
        <v>3098</v>
      </c>
      <c r="C2140" s="93">
        <v>0</v>
      </c>
      <c r="D2140" s="93">
        <v>160419625.81999999</v>
      </c>
      <c r="E2140" s="93">
        <v>125837794.3</v>
      </c>
    </row>
    <row r="2141" spans="2:5">
      <c r="B2141" s="119" t="s">
        <v>3099</v>
      </c>
      <c r="C2141" s="93">
        <v>0</v>
      </c>
      <c r="D2141" s="93">
        <v>160419625.81999999</v>
      </c>
      <c r="E2141" s="93">
        <v>125837794.3</v>
      </c>
    </row>
    <row r="2142" spans="2:5">
      <c r="B2142" s="118" t="s">
        <v>628</v>
      </c>
      <c r="C2142" s="93">
        <v>13661079</v>
      </c>
      <c r="D2142" s="93">
        <v>84687920</v>
      </c>
      <c r="E2142" s="93">
        <v>46799857.659999996</v>
      </c>
    </row>
    <row r="2143" spans="2:5">
      <c r="B2143" s="119" t="s">
        <v>1129</v>
      </c>
      <c r="C2143" s="93">
        <v>13661079</v>
      </c>
      <c r="D2143" s="93">
        <v>84687920</v>
      </c>
      <c r="E2143" s="93">
        <v>46799857.659999996</v>
      </c>
    </row>
    <row r="2144" spans="2:5">
      <c r="B2144" s="118" t="s">
        <v>1465</v>
      </c>
      <c r="C2144" s="93">
        <v>0</v>
      </c>
      <c r="D2144" s="93">
        <v>86467199.030000001</v>
      </c>
      <c r="E2144" s="93">
        <v>86267199.030000001</v>
      </c>
    </row>
    <row r="2145" spans="2:5">
      <c r="B2145" s="119" t="s">
        <v>1466</v>
      </c>
      <c r="C2145" s="93">
        <v>0</v>
      </c>
      <c r="D2145" s="93">
        <v>86467199.030000001</v>
      </c>
      <c r="E2145" s="93">
        <v>86267199.030000001</v>
      </c>
    </row>
    <row r="2146" spans="2:5">
      <c r="B2146" s="117" t="s">
        <v>289</v>
      </c>
      <c r="C2146" s="114">
        <v>0</v>
      </c>
      <c r="D2146" s="114">
        <v>80000000</v>
      </c>
      <c r="E2146" s="114">
        <v>68742056.870000005</v>
      </c>
    </row>
    <row r="2147" spans="2:5">
      <c r="B2147" s="118" t="s">
        <v>1465</v>
      </c>
      <c r="C2147" s="93">
        <v>0</v>
      </c>
      <c r="D2147" s="93">
        <v>80000000</v>
      </c>
      <c r="E2147" s="93">
        <v>68742056.870000005</v>
      </c>
    </row>
    <row r="2148" spans="2:5">
      <c r="B2148" s="119" t="s">
        <v>1466</v>
      </c>
      <c r="C2148" s="93">
        <v>0</v>
      </c>
      <c r="D2148" s="93">
        <v>80000000</v>
      </c>
      <c r="E2148" s="93">
        <v>68742056.870000005</v>
      </c>
    </row>
    <row r="2149" spans="2:5">
      <c r="B2149" s="59" t="s">
        <v>300</v>
      </c>
      <c r="C2149" s="93">
        <v>3261928443</v>
      </c>
      <c r="D2149" s="93">
        <v>4739437698.250001</v>
      </c>
      <c r="E2149" s="93">
        <v>3627584032.8500004</v>
      </c>
    </row>
    <row r="2150" spans="2:5">
      <c r="B2150" s="117" t="s">
        <v>287</v>
      </c>
      <c r="C2150" s="114">
        <v>1998949282</v>
      </c>
      <c r="D2150" s="114">
        <v>4008695357.250001</v>
      </c>
      <c r="E2150" s="114">
        <v>2908071692.7200003</v>
      </c>
    </row>
    <row r="2151" spans="2:5">
      <c r="B2151" s="118" t="s">
        <v>1385</v>
      </c>
      <c r="C2151" s="93">
        <v>0</v>
      </c>
      <c r="D2151" s="93">
        <v>4907067</v>
      </c>
      <c r="E2151" s="93">
        <v>4463527.87</v>
      </c>
    </row>
    <row r="2152" spans="2:5">
      <c r="B2152" s="119" t="s">
        <v>1386</v>
      </c>
      <c r="C2152" s="93">
        <v>0</v>
      </c>
      <c r="D2152" s="93">
        <v>4907067</v>
      </c>
      <c r="E2152" s="93">
        <v>4463527.87</v>
      </c>
    </row>
    <row r="2153" spans="2:5">
      <c r="B2153" s="118" t="s">
        <v>629</v>
      </c>
      <c r="C2153" s="93">
        <v>5907465</v>
      </c>
      <c r="D2153" s="93">
        <v>921762678.02999997</v>
      </c>
      <c r="E2153" s="93">
        <v>870591048.07000005</v>
      </c>
    </row>
    <row r="2154" spans="2:5">
      <c r="B2154" s="119" t="s">
        <v>2950</v>
      </c>
      <c r="C2154" s="93">
        <v>0</v>
      </c>
      <c r="D2154" s="93">
        <v>15855213.029999999</v>
      </c>
      <c r="E2154" s="93">
        <v>6230924.0700000003</v>
      </c>
    </row>
    <row r="2155" spans="2:5">
      <c r="B2155" s="119" t="s">
        <v>1130</v>
      </c>
      <c r="C2155" s="93">
        <v>5907465</v>
      </c>
      <c r="D2155" s="93">
        <v>905907465</v>
      </c>
      <c r="E2155" s="93">
        <v>864360124</v>
      </c>
    </row>
    <row r="2156" spans="2:5">
      <c r="B2156" s="118" t="s">
        <v>2951</v>
      </c>
      <c r="C2156" s="93">
        <v>0</v>
      </c>
      <c r="D2156" s="93">
        <v>10259725.82</v>
      </c>
      <c r="E2156" s="93">
        <v>8833706.8599999994</v>
      </c>
    </row>
    <row r="2157" spans="2:5">
      <c r="B2157" s="119" t="s">
        <v>2952</v>
      </c>
      <c r="C2157" s="93">
        <v>0</v>
      </c>
      <c r="D2157" s="93">
        <v>10259725.82</v>
      </c>
      <c r="E2157" s="93">
        <v>8833706.8599999994</v>
      </c>
    </row>
    <row r="2158" spans="2:5">
      <c r="B2158" s="118" t="s">
        <v>630</v>
      </c>
      <c r="C2158" s="93">
        <v>249497570</v>
      </c>
      <c r="D2158" s="93">
        <v>249497570</v>
      </c>
      <c r="E2158" s="93">
        <v>249497570</v>
      </c>
    </row>
    <row r="2159" spans="2:5">
      <c r="B2159" s="119" t="s">
        <v>1131</v>
      </c>
      <c r="C2159" s="93">
        <v>249497570</v>
      </c>
      <c r="D2159" s="93">
        <v>249497570</v>
      </c>
      <c r="E2159" s="93">
        <v>249497570</v>
      </c>
    </row>
    <row r="2160" spans="2:5">
      <c r="B2160" s="118" t="s">
        <v>631</v>
      </c>
      <c r="C2160" s="93">
        <v>176202365</v>
      </c>
      <c r="D2160" s="93">
        <v>91249085</v>
      </c>
      <c r="E2160" s="93">
        <v>0</v>
      </c>
    </row>
    <row r="2161" spans="2:5">
      <c r="B2161" s="119" t="s">
        <v>1132</v>
      </c>
      <c r="C2161" s="93">
        <v>176202365</v>
      </c>
      <c r="D2161" s="93">
        <v>91249085</v>
      </c>
      <c r="E2161" s="93">
        <v>0</v>
      </c>
    </row>
    <row r="2162" spans="2:5">
      <c r="B2162" s="118" t="s">
        <v>632</v>
      </c>
      <c r="C2162" s="93">
        <v>9696303</v>
      </c>
      <c r="D2162" s="93">
        <v>9696303</v>
      </c>
      <c r="E2162" s="93">
        <v>2181724.44</v>
      </c>
    </row>
    <row r="2163" spans="2:5">
      <c r="B2163" s="119" t="s">
        <v>1133</v>
      </c>
      <c r="C2163" s="93">
        <v>9696303</v>
      </c>
      <c r="D2163" s="93">
        <v>9696303</v>
      </c>
      <c r="E2163" s="93">
        <v>2181724.44</v>
      </c>
    </row>
    <row r="2164" spans="2:5">
      <c r="B2164" s="118" t="s">
        <v>633</v>
      </c>
      <c r="C2164" s="93">
        <v>95946749</v>
      </c>
      <c r="D2164" s="93">
        <v>81834774</v>
      </c>
      <c r="E2164" s="93">
        <v>25036479</v>
      </c>
    </row>
    <row r="2165" spans="2:5">
      <c r="B2165" s="119" t="s">
        <v>1134</v>
      </c>
      <c r="C2165" s="93">
        <v>95946749</v>
      </c>
      <c r="D2165" s="93">
        <v>81834774</v>
      </c>
      <c r="E2165" s="93">
        <v>25036479</v>
      </c>
    </row>
    <row r="2166" spans="2:5">
      <c r="B2166" s="118" t="s">
        <v>634</v>
      </c>
      <c r="C2166" s="93">
        <v>14574704</v>
      </c>
      <c r="D2166" s="93">
        <v>31397327.689999998</v>
      </c>
      <c r="E2166" s="93">
        <v>19055165.699999999</v>
      </c>
    </row>
    <row r="2167" spans="2:5">
      <c r="B2167" s="119" t="s">
        <v>1135</v>
      </c>
      <c r="C2167" s="93">
        <v>1324871</v>
      </c>
      <c r="D2167" s="93">
        <v>25772412</v>
      </c>
      <c r="E2167" s="93">
        <v>13430250.57</v>
      </c>
    </row>
    <row r="2168" spans="2:5">
      <c r="B2168" s="119" t="s">
        <v>1136</v>
      </c>
      <c r="C2168" s="93">
        <v>13249833</v>
      </c>
      <c r="D2168" s="93">
        <v>5624915.6899999995</v>
      </c>
      <c r="E2168" s="93">
        <v>5624915.1299999999</v>
      </c>
    </row>
    <row r="2169" spans="2:5">
      <c r="B2169" s="118" t="s">
        <v>635</v>
      </c>
      <c r="C2169" s="93">
        <v>12527499</v>
      </c>
      <c r="D2169" s="93">
        <v>3758249.8800000008</v>
      </c>
      <c r="E2169" s="93">
        <v>3758249.88</v>
      </c>
    </row>
    <row r="2170" spans="2:5">
      <c r="B2170" s="119" t="s">
        <v>1137</v>
      </c>
      <c r="C2170" s="93">
        <v>12527499</v>
      </c>
      <c r="D2170" s="93">
        <v>3758249.8800000008</v>
      </c>
      <c r="E2170" s="93">
        <v>3758249.88</v>
      </c>
    </row>
    <row r="2171" spans="2:5">
      <c r="B2171" s="118" t="s">
        <v>636</v>
      </c>
      <c r="C2171" s="93">
        <v>11306212</v>
      </c>
      <c r="D2171" s="93">
        <v>16959818.34</v>
      </c>
      <c r="E2171" s="93">
        <v>16231206.949999999</v>
      </c>
    </row>
    <row r="2172" spans="2:5">
      <c r="B2172" s="119" t="s">
        <v>1138</v>
      </c>
      <c r="C2172" s="93">
        <v>11306212</v>
      </c>
      <c r="D2172" s="93">
        <v>16959818.34</v>
      </c>
      <c r="E2172" s="93">
        <v>16231206.949999999</v>
      </c>
    </row>
    <row r="2173" spans="2:5">
      <c r="B2173" s="118" t="s">
        <v>637</v>
      </c>
      <c r="C2173" s="93">
        <v>28108806</v>
      </c>
      <c r="D2173" s="93">
        <v>58307849.600000001</v>
      </c>
      <c r="E2173" s="93">
        <v>21775949.310000002</v>
      </c>
    </row>
    <row r="2174" spans="2:5">
      <c r="B2174" s="119" t="s">
        <v>1139</v>
      </c>
      <c r="C2174" s="93">
        <v>28108806</v>
      </c>
      <c r="D2174" s="93">
        <v>58307849.600000001</v>
      </c>
      <c r="E2174" s="93">
        <v>21775949.310000002</v>
      </c>
    </row>
    <row r="2175" spans="2:5">
      <c r="B2175" s="118" t="s">
        <v>638</v>
      </c>
      <c r="C2175" s="93">
        <v>4662304</v>
      </c>
      <c r="D2175" s="93">
        <v>10831383</v>
      </c>
      <c r="E2175" s="93">
        <v>4157055.5999999996</v>
      </c>
    </row>
    <row r="2176" spans="2:5">
      <c r="B2176" s="119" t="s">
        <v>1140</v>
      </c>
      <c r="C2176" s="93">
        <v>4662304</v>
      </c>
      <c r="D2176" s="93">
        <v>10831383</v>
      </c>
      <c r="E2176" s="93">
        <v>4157055.5999999996</v>
      </c>
    </row>
    <row r="2177" spans="2:5">
      <c r="B2177" s="118" t="s">
        <v>3100</v>
      </c>
      <c r="C2177" s="93">
        <v>0</v>
      </c>
      <c r="D2177" s="93">
        <v>20830537.690000001</v>
      </c>
      <c r="E2177" s="93">
        <v>9982046.6699999999</v>
      </c>
    </row>
    <row r="2178" spans="2:5">
      <c r="B2178" s="119" t="s">
        <v>3101</v>
      </c>
      <c r="C2178" s="93">
        <v>0</v>
      </c>
      <c r="D2178" s="93">
        <v>20830537.690000001</v>
      </c>
      <c r="E2178" s="93">
        <v>9982046.6699999999</v>
      </c>
    </row>
    <row r="2179" spans="2:5">
      <c r="B2179" s="118" t="s">
        <v>3102</v>
      </c>
      <c r="C2179" s="93">
        <v>0</v>
      </c>
      <c r="D2179" s="93">
        <v>32105552.170000002</v>
      </c>
      <c r="E2179" s="93">
        <v>20352711.73</v>
      </c>
    </row>
    <row r="2180" spans="2:5">
      <c r="B2180" s="119" t="s">
        <v>3103</v>
      </c>
      <c r="C2180" s="93">
        <v>0</v>
      </c>
      <c r="D2180" s="93">
        <v>32105552.170000002</v>
      </c>
      <c r="E2180" s="93">
        <v>20352711.73</v>
      </c>
    </row>
    <row r="2181" spans="2:5">
      <c r="B2181" s="118" t="s">
        <v>3104</v>
      </c>
      <c r="C2181" s="93">
        <v>0</v>
      </c>
      <c r="D2181" s="93">
        <v>80000000</v>
      </c>
      <c r="E2181" s="93">
        <v>0</v>
      </c>
    </row>
    <row r="2182" spans="2:5">
      <c r="B2182" s="119" t="s">
        <v>3105</v>
      </c>
      <c r="C2182" s="93">
        <v>0</v>
      </c>
      <c r="D2182" s="93">
        <v>80000000</v>
      </c>
      <c r="E2182" s="93">
        <v>0</v>
      </c>
    </row>
    <row r="2183" spans="2:5">
      <c r="B2183" s="118" t="s">
        <v>639</v>
      </c>
      <c r="C2183" s="93">
        <v>7578759</v>
      </c>
      <c r="D2183" s="93">
        <v>31518641.240000002</v>
      </c>
      <c r="E2183" s="93">
        <v>19372364.780000001</v>
      </c>
    </row>
    <row r="2184" spans="2:5">
      <c r="B2184" s="119" t="s">
        <v>1141</v>
      </c>
      <c r="C2184" s="93">
        <v>7578759</v>
      </c>
      <c r="D2184" s="93">
        <v>27940874</v>
      </c>
      <c r="E2184" s="93">
        <v>19372364.780000001</v>
      </c>
    </row>
    <row r="2185" spans="2:5">
      <c r="B2185" s="119" t="s">
        <v>3132</v>
      </c>
      <c r="C2185" s="93">
        <v>0</v>
      </c>
      <c r="D2185" s="93">
        <v>3577767.24</v>
      </c>
      <c r="E2185" s="93">
        <v>0</v>
      </c>
    </row>
    <row r="2186" spans="2:5">
      <c r="B2186" s="118" t="s">
        <v>640</v>
      </c>
      <c r="C2186" s="93">
        <v>293410363</v>
      </c>
      <c r="D2186" s="93">
        <v>285815701.79000002</v>
      </c>
      <c r="E2186" s="93">
        <v>275858753.88999999</v>
      </c>
    </row>
    <row r="2187" spans="2:5">
      <c r="B2187" s="119" t="s">
        <v>1142</v>
      </c>
      <c r="C2187" s="93">
        <v>293410363</v>
      </c>
      <c r="D2187" s="93">
        <v>281203183.17000002</v>
      </c>
      <c r="E2187" s="93">
        <v>272438392.68000001</v>
      </c>
    </row>
    <row r="2188" spans="2:5">
      <c r="B2188" s="119" t="s">
        <v>2312</v>
      </c>
      <c r="C2188" s="93">
        <v>0</v>
      </c>
      <c r="D2188" s="93">
        <v>1192157.4099999999</v>
      </c>
      <c r="E2188" s="93">
        <v>0</v>
      </c>
    </row>
    <row r="2189" spans="2:5">
      <c r="B2189" s="119" t="s">
        <v>3106</v>
      </c>
      <c r="C2189" s="93">
        <v>0</v>
      </c>
      <c r="D2189" s="93">
        <v>3420361.21</v>
      </c>
      <c r="E2189" s="93">
        <v>3420361.21</v>
      </c>
    </row>
    <row r="2190" spans="2:5">
      <c r="B2190" s="118" t="s">
        <v>2313</v>
      </c>
      <c r="C2190" s="93">
        <v>0</v>
      </c>
      <c r="D2190" s="93">
        <v>1192157.4099999999</v>
      </c>
      <c r="E2190" s="93">
        <v>0</v>
      </c>
    </row>
    <row r="2191" spans="2:5">
      <c r="B2191" s="119" t="s">
        <v>2314</v>
      </c>
      <c r="C2191" s="93">
        <v>0</v>
      </c>
      <c r="D2191" s="93">
        <v>1192157.4099999999</v>
      </c>
      <c r="E2191" s="93">
        <v>0</v>
      </c>
    </row>
    <row r="2192" spans="2:5">
      <c r="B2192" s="118" t="s">
        <v>2315</v>
      </c>
      <c r="C2192" s="93">
        <v>0</v>
      </c>
      <c r="D2192" s="93">
        <v>2802176.05</v>
      </c>
      <c r="E2192" s="93">
        <v>0</v>
      </c>
    </row>
    <row r="2193" spans="2:5">
      <c r="B2193" s="119" t="s">
        <v>2316</v>
      </c>
      <c r="C2193" s="93">
        <v>0</v>
      </c>
      <c r="D2193" s="93">
        <v>2802176.05</v>
      </c>
      <c r="E2193" s="93">
        <v>0</v>
      </c>
    </row>
    <row r="2194" spans="2:5">
      <c r="B2194" s="118" t="s">
        <v>2317</v>
      </c>
      <c r="C2194" s="93">
        <v>0</v>
      </c>
      <c r="D2194" s="93">
        <v>1192157.4099999999</v>
      </c>
      <c r="E2194" s="93">
        <v>0</v>
      </c>
    </row>
    <row r="2195" spans="2:5">
      <c r="B2195" s="119" t="s">
        <v>2318</v>
      </c>
      <c r="C2195" s="93">
        <v>0</v>
      </c>
      <c r="D2195" s="93">
        <v>1192157.4099999999</v>
      </c>
      <c r="E2195" s="93">
        <v>0</v>
      </c>
    </row>
    <row r="2196" spans="2:5">
      <c r="B2196" s="118" t="s">
        <v>2319</v>
      </c>
      <c r="C2196" s="93">
        <v>0</v>
      </c>
      <c r="D2196" s="93">
        <v>1682888.72</v>
      </c>
      <c r="E2196" s="93">
        <v>0</v>
      </c>
    </row>
    <row r="2197" spans="2:5">
      <c r="B2197" s="119" t="s">
        <v>2320</v>
      </c>
      <c r="C2197" s="93">
        <v>0</v>
      </c>
      <c r="D2197" s="93">
        <v>1682888.72</v>
      </c>
      <c r="E2197" s="93">
        <v>0</v>
      </c>
    </row>
    <row r="2198" spans="2:5">
      <c r="B2198" s="118" t="s">
        <v>641</v>
      </c>
      <c r="C2198" s="93">
        <v>12613299</v>
      </c>
      <c r="D2198" s="93">
        <v>11924915.379999999</v>
      </c>
      <c r="E2198" s="93">
        <v>5751915.1200000001</v>
      </c>
    </row>
    <row r="2199" spans="2:5">
      <c r="B2199" s="119" t="s">
        <v>1143</v>
      </c>
      <c r="C2199" s="93">
        <v>12613299</v>
      </c>
      <c r="D2199" s="93">
        <v>8803194</v>
      </c>
      <c r="E2199" s="93">
        <v>5751915.1200000001</v>
      </c>
    </row>
    <row r="2200" spans="2:5">
      <c r="B2200" s="119" t="s">
        <v>2321</v>
      </c>
      <c r="C2200" s="93">
        <v>0</v>
      </c>
      <c r="D2200" s="93">
        <v>3121721.38</v>
      </c>
      <c r="E2200" s="93">
        <v>0</v>
      </c>
    </row>
    <row r="2201" spans="2:5">
      <c r="B2201" s="118" t="s">
        <v>642</v>
      </c>
      <c r="C2201" s="93">
        <v>73762735</v>
      </c>
      <c r="D2201" s="93">
        <v>106252553.41</v>
      </c>
      <c r="E2201" s="93">
        <v>49060397.210000001</v>
      </c>
    </row>
    <row r="2202" spans="2:5">
      <c r="B2202" s="119" t="s">
        <v>1144</v>
      </c>
      <c r="C2202" s="93">
        <v>73762735</v>
      </c>
      <c r="D2202" s="93">
        <v>105060396</v>
      </c>
      <c r="E2202" s="93">
        <v>49060397.210000001</v>
      </c>
    </row>
    <row r="2203" spans="2:5">
      <c r="B2203" s="119" t="s">
        <v>2322</v>
      </c>
      <c r="C2203" s="93">
        <v>0</v>
      </c>
      <c r="D2203" s="93">
        <v>1192157.4099999999</v>
      </c>
      <c r="E2203" s="93">
        <v>0</v>
      </c>
    </row>
    <row r="2204" spans="2:5">
      <c r="B2204" s="118" t="s">
        <v>643</v>
      </c>
      <c r="C2204" s="93">
        <v>83205212</v>
      </c>
      <c r="D2204" s="93">
        <v>152702420.53</v>
      </c>
      <c r="E2204" s="93">
        <v>68884627.729999989</v>
      </c>
    </row>
    <row r="2205" spans="2:5">
      <c r="B2205" s="119" t="s">
        <v>1145</v>
      </c>
      <c r="C2205" s="93">
        <v>83205212</v>
      </c>
      <c r="D2205" s="93">
        <v>149900244.47999999</v>
      </c>
      <c r="E2205" s="93">
        <v>68884627.729999989</v>
      </c>
    </row>
    <row r="2206" spans="2:5">
      <c r="B2206" s="119" t="s">
        <v>2323</v>
      </c>
      <c r="C2206" s="93">
        <v>0</v>
      </c>
      <c r="D2206" s="93">
        <v>2802176.05</v>
      </c>
      <c r="E2206" s="93">
        <v>0</v>
      </c>
    </row>
    <row r="2207" spans="2:5">
      <c r="B2207" s="118" t="s">
        <v>644</v>
      </c>
      <c r="C2207" s="93">
        <v>21112577</v>
      </c>
      <c r="D2207" s="93">
        <v>150888413.92000002</v>
      </c>
      <c r="E2207" s="93">
        <v>55799679.240000002</v>
      </c>
    </row>
    <row r="2208" spans="2:5">
      <c r="B2208" s="119" t="s">
        <v>1146</v>
      </c>
      <c r="C2208" s="93">
        <v>21112577</v>
      </c>
      <c r="D2208" s="93">
        <v>148086237.87</v>
      </c>
      <c r="E2208" s="93">
        <v>55799679.240000002</v>
      </c>
    </row>
    <row r="2209" spans="2:5">
      <c r="B2209" s="119" t="s">
        <v>2324</v>
      </c>
      <c r="C2209" s="93">
        <v>0</v>
      </c>
      <c r="D2209" s="93">
        <v>2802176.05</v>
      </c>
      <c r="E2209" s="93">
        <v>0</v>
      </c>
    </row>
    <row r="2210" spans="2:5">
      <c r="B2210" s="118" t="s">
        <v>2325</v>
      </c>
      <c r="C2210" s="93">
        <v>0</v>
      </c>
      <c r="D2210" s="93">
        <v>1192157.4099999999</v>
      </c>
      <c r="E2210" s="93">
        <v>0</v>
      </c>
    </row>
    <row r="2211" spans="2:5">
      <c r="B2211" s="119" t="s">
        <v>2326</v>
      </c>
      <c r="C2211" s="93">
        <v>0</v>
      </c>
      <c r="D2211" s="93">
        <v>1192157.4099999999</v>
      </c>
      <c r="E2211" s="93">
        <v>0</v>
      </c>
    </row>
    <row r="2212" spans="2:5">
      <c r="B2212" s="118" t="s">
        <v>645</v>
      </c>
      <c r="C2212" s="93">
        <v>138004529</v>
      </c>
      <c r="D2212" s="93">
        <v>131298454.09999999</v>
      </c>
      <c r="E2212" s="93">
        <v>117007763.34</v>
      </c>
    </row>
    <row r="2213" spans="2:5">
      <c r="B2213" s="119" t="s">
        <v>1147</v>
      </c>
      <c r="C2213" s="93">
        <v>138004529</v>
      </c>
      <c r="D2213" s="93">
        <v>128496278.05</v>
      </c>
      <c r="E2213" s="93">
        <v>117007763.34</v>
      </c>
    </row>
    <row r="2214" spans="2:5">
      <c r="B2214" s="119" t="s">
        <v>2327</v>
      </c>
      <c r="C2214" s="93">
        <v>0</v>
      </c>
      <c r="D2214" s="93">
        <v>2802176.05</v>
      </c>
      <c r="E2214" s="93">
        <v>0</v>
      </c>
    </row>
    <row r="2215" spans="2:5">
      <c r="B2215" s="118" t="s">
        <v>2328</v>
      </c>
      <c r="C2215" s="93">
        <v>0</v>
      </c>
      <c r="D2215" s="93">
        <v>3121721.38</v>
      </c>
      <c r="E2215" s="93">
        <v>0</v>
      </c>
    </row>
    <row r="2216" spans="2:5">
      <c r="B2216" s="119" t="s">
        <v>2329</v>
      </c>
      <c r="C2216" s="93">
        <v>0</v>
      </c>
      <c r="D2216" s="93">
        <v>3121721.38</v>
      </c>
      <c r="E2216" s="93">
        <v>0</v>
      </c>
    </row>
    <row r="2217" spans="2:5">
      <c r="B2217" s="118" t="s">
        <v>2330</v>
      </c>
      <c r="C2217" s="93">
        <v>0</v>
      </c>
      <c r="D2217" s="93">
        <v>1192157.4099999999</v>
      </c>
      <c r="E2217" s="93">
        <v>0</v>
      </c>
    </row>
    <row r="2218" spans="2:5">
      <c r="B2218" s="119" t="s">
        <v>2331</v>
      </c>
      <c r="C2218" s="93">
        <v>0</v>
      </c>
      <c r="D2218" s="93">
        <v>1192157.4099999999</v>
      </c>
      <c r="E2218" s="93">
        <v>0</v>
      </c>
    </row>
    <row r="2219" spans="2:5">
      <c r="B2219" s="118" t="s">
        <v>2332</v>
      </c>
      <c r="C2219" s="93">
        <v>0</v>
      </c>
      <c r="D2219" s="93">
        <v>2802176.05</v>
      </c>
      <c r="E2219" s="93">
        <v>0</v>
      </c>
    </row>
    <row r="2220" spans="2:5">
      <c r="B2220" s="119" t="s">
        <v>2333</v>
      </c>
      <c r="C2220" s="93">
        <v>0</v>
      </c>
      <c r="D2220" s="93">
        <v>2802176.05</v>
      </c>
      <c r="E2220" s="93">
        <v>0</v>
      </c>
    </row>
    <row r="2221" spans="2:5">
      <c r="B2221" s="118" t="s">
        <v>2334</v>
      </c>
      <c r="C2221" s="93">
        <v>0</v>
      </c>
      <c r="D2221" s="93">
        <v>1682888.72</v>
      </c>
      <c r="E2221" s="93">
        <v>0</v>
      </c>
    </row>
    <row r="2222" spans="2:5">
      <c r="B2222" s="119" t="s">
        <v>2335</v>
      </c>
      <c r="C2222" s="93">
        <v>0</v>
      </c>
      <c r="D2222" s="93">
        <v>1682888.72</v>
      </c>
      <c r="E2222" s="93">
        <v>0</v>
      </c>
    </row>
    <row r="2223" spans="2:5">
      <c r="B2223" s="118" t="s">
        <v>2336</v>
      </c>
      <c r="C2223" s="93">
        <v>0</v>
      </c>
      <c r="D2223" s="93">
        <v>1192157.4099999999</v>
      </c>
      <c r="E2223" s="93">
        <v>0</v>
      </c>
    </row>
    <row r="2224" spans="2:5">
      <c r="B2224" s="119" t="s">
        <v>2337</v>
      </c>
      <c r="C2224" s="93">
        <v>0</v>
      </c>
      <c r="D2224" s="93">
        <v>1192157.4099999999</v>
      </c>
      <c r="E2224" s="93">
        <v>0</v>
      </c>
    </row>
    <row r="2225" spans="2:5">
      <c r="B2225" s="118" t="s">
        <v>646</v>
      </c>
      <c r="C2225" s="93">
        <v>600000000</v>
      </c>
      <c r="D2225" s="93">
        <v>508039974.09000003</v>
      </c>
      <c r="E2225" s="93">
        <v>503076794.31</v>
      </c>
    </row>
    <row r="2226" spans="2:5">
      <c r="B2226" s="119" t="s">
        <v>2910</v>
      </c>
      <c r="C2226" s="93">
        <v>0</v>
      </c>
      <c r="D2226" s="93">
        <v>5237798.04</v>
      </c>
      <c r="E2226" s="93">
        <v>3076794.31</v>
      </c>
    </row>
    <row r="2227" spans="2:5">
      <c r="B2227" s="119" t="s">
        <v>1148</v>
      </c>
      <c r="C2227" s="93">
        <v>600000000</v>
      </c>
      <c r="D2227" s="93">
        <v>500000000</v>
      </c>
      <c r="E2227" s="93">
        <v>500000000</v>
      </c>
    </row>
    <row r="2228" spans="2:5">
      <c r="B2228" s="119" t="s">
        <v>2338</v>
      </c>
      <c r="C2228" s="93">
        <v>0</v>
      </c>
      <c r="D2228" s="93">
        <v>2802176.05</v>
      </c>
      <c r="E2228" s="93">
        <v>0</v>
      </c>
    </row>
    <row r="2229" spans="2:5">
      <c r="B2229" s="118" t="s">
        <v>2339</v>
      </c>
      <c r="C2229" s="93">
        <v>0</v>
      </c>
      <c r="D2229" s="93">
        <v>2802176.05</v>
      </c>
      <c r="E2229" s="93">
        <v>0</v>
      </c>
    </row>
    <row r="2230" spans="2:5">
      <c r="B2230" s="119" t="s">
        <v>2340</v>
      </c>
      <c r="C2230" s="93">
        <v>0</v>
      </c>
      <c r="D2230" s="93">
        <v>2802176.05</v>
      </c>
      <c r="E2230" s="93">
        <v>0</v>
      </c>
    </row>
    <row r="2231" spans="2:5">
      <c r="B2231" s="118" t="s">
        <v>2341</v>
      </c>
      <c r="C2231" s="93">
        <v>0</v>
      </c>
      <c r="D2231" s="93">
        <v>1192157.4099999999</v>
      </c>
      <c r="E2231" s="93">
        <v>0</v>
      </c>
    </row>
    <row r="2232" spans="2:5">
      <c r="B2232" s="119" t="s">
        <v>2342</v>
      </c>
      <c r="C2232" s="93">
        <v>0</v>
      </c>
      <c r="D2232" s="93">
        <v>1192157.4099999999</v>
      </c>
      <c r="E2232" s="93">
        <v>0</v>
      </c>
    </row>
    <row r="2233" spans="2:5">
      <c r="B2233" s="118" t="s">
        <v>2343</v>
      </c>
      <c r="C2233" s="93">
        <v>0</v>
      </c>
      <c r="D2233" s="93">
        <v>2802176.05</v>
      </c>
      <c r="E2233" s="93">
        <v>0</v>
      </c>
    </row>
    <row r="2234" spans="2:5">
      <c r="B2234" s="119" t="s">
        <v>2344</v>
      </c>
      <c r="C2234" s="93">
        <v>0</v>
      </c>
      <c r="D2234" s="93">
        <v>2802176.05</v>
      </c>
      <c r="E2234" s="93">
        <v>0</v>
      </c>
    </row>
    <row r="2235" spans="2:5">
      <c r="B2235" s="118" t="s">
        <v>647</v>
      </c>
      <c r="C2235" s="93">
        <v>9371457</v>
      </c>
      <c r="D2235" s="93">
        <v>26182430.559999999</v>
      </c>
      <c r="E2235" s="93">
        <v>4015546.96</v>
      </c>
    </row>
    <row r="2236" spans="2:5">
      <c r="B2236" s="119" t="s">
        <v>1149</v>
      </c>
      <c r="C2236" s="93">
        <v>9371457</v>
      </c>
      <c r="D2236" s="93">
        <v>24499541.84</v>
      </c>
      <c r="E2236" s="93">
        <v>4015546.96</v>
      </c>
    </row>
    <row r="2237" spans="2:5">
      <c r="B2237" s="119" t="s">
        <v>2345</v>
      </c>
      <c r="C2237" s="93">
        <v>0</v>
      </c>
      <c r="D2237" s="93">
        <v>1682888.72</v>
      </c>
      <c r="E2237" s="93">
        <v>0</v>
      </c>
    </row>
    <row r="2238" spans="2:5">
      <c r="B2238" s="118" t="s">
        <v>2346</v>
      </c>
      <c r="C2238" s="93">
        <v>0</v>
      </c>
      <c r="D2238" s="93">
        <v>1682888.72</v>
      </c>
      <c r="E2238" s="93">
        <v>0</v>
      </c>
    </row>
    <row r="2239" spans="2:5">
      <c r="B2239" s="119" t="s">
        <v>2347</v>
      </c>
      <c r="C2239" s="93">
        <v>0</v>
      </c>
      <c r="D2239" s="93">
        <v>1682888.72</v>
      </c>
      <c r="E2239" s="93">
        <v>0</v>
      </c>
    </row>
    <row r="2240" spans="2:5">
      <c r="B2240" s="118" t="s">
        <v>2348</v>
      </c>
      <c r="C2240" s="93">
        <v>0</v>
      </c>
      <c r="D2240" s="93">
        <v>1192157.4099999999</v>
      </c>
      <c r="E2240" s="93">
        <v>0</v>
      </c>
    </row>
    <row r="2241" spans="2:5">
      <c r="B2241" s="119" t="s">
        <v>2349</v>
      </c>
      <c r="C2241" s="93">
        <v>0</v>
      </c>
      <c r="D2241" s="93">
        <v>1192157.4099999999</v>
      </c>
      <c r="E2241" s="93">
        <v>0</v>
      </c>
    </row>
    <row r="2242" spans="2:5">
      <c r="B2242" s="118" t="s">
        <v>2350</v>
      </c>
      <c r="C2242" s="93">
        <v>0</v>
      </c>
      <c r="D2242" s="93">
        <v>2802176.05</v>
      </c>
      <c r="E2242" s="93">
        <v>0</v>
      </c>
    </row>
    <row r="2243" spans="2:5">
      <c r="B2243" s="119" t="s">
        <v>2351</v>
      </c>
      <c r="C2243" s="93">
        <v>0</v>
      </c>
      <c r="D2243" s="93">
        <v>2802176.05</v>
      </c>
      <c r="E2243" s="93">
        <v>0</v>
      </c>
    </row>
    <row r="2244" spans="2:5">
      <c r="B2244" s="118" t="s">
        <v>2352</v>
      </c>
      <c r="C2244" s="93">
        <v>0</v>
      </c>
      <c r="D2244" s="93">
        <v>1192157.4099999999</v>
      </c>
      <c r="E2244" s="93">
        <v>0</v>
      </c>
    </row>
    <row r="2245" spans="2:5">
      <c r="B2245" s="119" t="s">
        <v>2353</v>
      </c>
      <c r="C2245" s="93">
        <v>0</v>
      </c>
      <c r="D2245" s="93">
        <v>1192157.4099999999</v>
      </c>
      <c r="E2245" s="93">
        <v>0</v>
      </c>
    </row>
    <row r="2246" spans="2:5">
      <c r="B2246" s="118" t="s">
        <v>2354</v>
      </c>
      <c r="C2246" s="93">
        <v>0</v>
      </c>
      <c r="D2246" s="93">
        <v>2802176.05</v>
      </c>
      <c r="E2246" s="93">
        <v>0</v>
      </c>
    </row>
    <row r="2247" spans="2:5">
      <c r="B2247" s="119" t="s">
        <v>2355</v>
      </c>
      <c r="C2247" s="93">
        <v>0</v>
      </c>
      <c r="D2247" s="93">
        <v>2802176.05</v>
      </c>
      <c r="E2247" s="93">
        <v>0</v>
      </c>
    </row>
    <row r="2248" spans="2:5">
      <c r="B2248" s="118" t="s">
        <v>648</v>
      </c>
      <c r="C2248" s="93">
        <v>46866744</v>
      </c>
      <c r="D2248" s="93">
        <v>72647750.539999992</v>
      </c>
      <c r="E2248" s="93">
        <v>41860575.720000006</v>
      </c>
    </row>
    <row r="2249" spans="2:5">
      <c r="B2249" s="119" t="s">
        <v>1150</v>
      </c>
      <c r="C2249" s="93">
        <v>46866744</v>
      </c>
      <c r="D2249" s="93">
        <v>70964861.819999993</v>
      </c>
      <c r="E2249" s="93">
        <v>41860575.720000006</v>
      </c>
    </row>
    <row r="2250" spans="2:5">
      <c r="B2250" s="119" t="s">
        <v>2356</v>
      </c>
      <c r="C2250" s="93">
        <v>0</v>
      </c>
      <c r="D2250" s="93">
        <v>1682888.72</v>
      </c>
      <c r="E2250" s="93">
        <v>0</v>
      </c>
    </row>
    <row r="2251" spans="2:5">
      <c r="B2251" s="118" t="s">
        <v>2357</v>
      </c>
      <c r="C2251" s="93">
        <v>0</v>
      </c>
      <c r="D2251" s="93">
        <v>1682888.72</v>
      </c>
      <c r="E2251" s="93">
        <v>0</v>
      </c>
    </row>
    <row r="2252" spans="2:5">
      <c r="B2252" s="119" t="s">
        <v>2358</v>
      </c>
      <c r="C2252" s="93">
        <v>0</v>
      </c>
      <c r="D2252" s="93">
        <v>1682888.72</v>
      </c>
      <c r="E2252" s="93">
        <v>0</v>
      </c>
    </row>
    <row r="2253" spans="2:5">
      <c r="B2253" s="118" t="s">
        <v>2359</v>
      </c>
      <c r="C2253" s="93">
        <v>0</v>
      </c>
      <c r="D2253" s="93">
        <v>2802176.05</v>
      </c>
      <c r="E2253" s="93">
        <v>0</v>
      </c>
    </row>
    <row r="2254" spans="2:5">
      <c r="B2254" s="119" t="s">
        <v>2360</v>
      </c>
      <c r="C2254" s="93">
        <v>0</v>
      </c>
      <c r="D2254" s="93">
        <v>2802176.05</v>
      </c>
      <c r="E2254" s="93">
        <v>0</v>
      </c>
    </row>
    <row r="2255" spans="2:5">
      <c r="B2255" s="118" t="s">
        <v>2361</v>
      </c>
      <c r="C2255" s="93">
        <v>0</v>
      </c>
      <c r="D2255" s="93">
        <v>2802176.05</v>
      </c>
      <c r="E2255" s="93">
        <v>0</v>
      </c>
    </row>
    <row r="2256" spans="2:5">
      <c r="B2256" s="119" t="s">
        <v>2362</v>
      </c>
      <c r="C2256" s="93">
        <v>0</v>
      </c>
      <c r="D2256" s="93">
        <v>2802176.05</v>
      </c>
      <c r="E2256" s="93">
        <v>0</v>
      </c>
    </row>
    <row r="2257" spans="2:5">
      <c r="B2257" s="118" t="s">
        <v>649</v>
      </c>
      <c r="C2257" s="93">
        <v>62476384</v>
      </c>
      <c r="D2257" s="93">
        <v>552278938.02999997</v>
      </c>
      <c r="E2257" s="93">
        <v>370147338.47000003</v>
      </c>
    </row>
    <row r="2258" spans="2:5">
      <c r="B2258" s="119" t="s">
        <v>1151</v>
      </c>
      <c r="C2258" s="93">
        <v>62476384</v>
      </c>
      <c r="D2258" s="93">
        <v>549476761.98000002</v>
      </c>
      <c r="E2258" s="93">
        <v>370147338.47000003</v>
      </c>
    </row>
    <row r="2259" spans="2:5">
      <c r="B2259" s="119" t="s">
        <v>2363</v>
      </c>
      <c r="C2259" s="93">
        <v>0</v>
      </c>
      <c r="D2259" s="93">
        <v>2802176.05</v>
      </c>
      <c r="E2259" s="93">
        <v>0</v>
      </c>
    </row>
    <row r="2260" spans="2:5">
      <c r="B2260" s="118" t="s">
        <v>2364</v>
      </c>
      <c r="C2260" s="93">
        <v>0</v>
      </c>
      <c r="D2260" s="93">
        <v>1192157.4099999999</v>
      </c>
      <c r="E2260" s="93">
        <v>0</v>
      </c>
    </row>
    <row r="2261" spans="2:5">
      <c r="B2261" s="119" t="s">
        <v>2365</v>
      </c>
      <c r="C2261" s="93">
        <v>0</v>
      </c>
      <c r="D2261" s="93">
        <v>1192157.4099999999</v>
      </c>
      <c r="E2261" s="93">
        <v>0</v>
      </c>
    </row>
    <row r="2262" spans="2:5">
      <c r="B2262" s="118" t="s">
        <v>2366</v>
      </c>
      <c r="C2262" s="93">
        <v>0</v>
      </c>
      <c r="D2262" s="93">
        <v>1682888.72</v>
      </c>
      <c r="E2262" s="93">
        <v>0</v>
      </c>
    </row>
    <row r="2263" spans="2:5">
      <c r="B2263" s="119" t="s">
        <v>2367</v>
      </c>
      <c r="C2263" s="93">
        <v>0</v>
      </c>
      <c r="D2263" s="93">
        <v>1682888.72</v>
      </c>
      <c r="E2263" s="93">
        <v>0</v>
      </c>
    </row>
    <row r="2264" spans="2:5">
      <c r="B2264" s="118" t="s">
        <v>2368</v>
      </c>
      <c r="C2264" s="93">
        <v>0</v>
      </c>
      <c r="D2264" s="93">
        <v>2802176.05</v>
      </c>
      <c r="E2264" s="93">
        <v>0</v>
      </c>
    </row>
    <row r="2265" spans="2:5">
      <c r="B2265" s="119" t="s">
        <v>2369</v>
      </c>
      <c r="C2265" s="93">
        <v>0</v>
      </c>
      <c r="D2265" s="93">
        <v>2802176.05</v>
      </c>
      <c r="E2265" s="93">
        <v>0</v>
      </c>
    </row>
    <row r="2266" spans="2:5">
      <c r="B2266" s="118" t="s">
        <v>2370</v>
      </c>
      <c r="C2266" s="93">
        <v>0</v>
      </c>
      <c r="D2266" s="93">
        <v>2802176.05</v>
      </c>
      <c r="E2266" s="93">
        <v>0</v>
      </c>
    </row>
    <row r="2267" spans="2:5">
      <c r="B2267" s="119" t="s">
        <v>2371</v>
      </c>
      <c r="C2267" s="93">
        <v>0</v>
      </c>
      <c r="D2267" s="93">
        <v>2802176.05</v>
      </c>
      <c r="E2267" s="93">
        <v>0</v>
      </c>
    </row>
    <row r="2268" spans="2:5">
      <c r="B2268" s="118" t="s">
        <v>2372</v>
      </c>
      <c r="C2268" s="93">
        <v>0</v>
      </c>
      <c r="D2268" s="93">
        <v>1192157.4099999999</v>
      </c>
      <c r="E2268" s="93">
        <v>0</v>
      </c>
    </row>
    <row r="2269" spans="2:5">
      <c r="B2269" s="119" t="s">
        <v>2373</v>
      </c>
      <c r="C2269" s="93">
        <v>0</v>
      </c>
      <c r="D2269" s="93">
        <v>1192157.4099999999</v>
      </c>
      <c r="E2269" s="93">
        <v>0</v>
      </c>
    </row>
    <row r="2270" spans="2:5">
      <c r="B2270" s="118" t="s">
        <v>650</v>
      </c>
      <c r="C2270" s="93">
        <v>23982417</v>
      </c>
      <c r="D2270" s="93">
        <v>21815896.210000001</v>
      </c>
      <c r="E2270" s="93">
        <v>12774210.32</v>
      </c>
    </row>
    <row r="2271" spans="2:5">
      <c r="B2271" s="119" t="s">
        <v>1152</v>
      </c>
      <c r="C2271" s="93">
        <v>23982417</v>
      </c>
      <c r="D2271" s="93">
        <v>19013720.16</v>
      </c>
      <c r="E2271" s="93">
        <v>12774210.32</v>
      </c>
    </row>
    <row r="2272" spans="2:5">
      <c r="B2272" s="119" t="s">
        <v>2374</v>
      </c>
      <c r="C2272" s="93">
        <v>0</v>
      </c>
      <c r="D2272" s="93">
        <v>2802176.05</v>
      </c>
      <c r="E2272" s="93">
        <v>0</v>
      </c>
    </row>
    <row r="2273" spans="2:5">
      <c r="B2273" s="118" t="s">
        <v>2375</v>
      </c>
      <c r="C2273" s="93">
        <v>0</v>
      </c>
      <c r="D2273" s="93">
        <v>1192157.4099999999</v>
      </c>
      <c r="E2273" s="93">
        <v>0</v>
      </c>
    </row>
    <row r="2274" spans="2:5">
      <c r="B2274" s="119" t="s">
        <v>2376</v>
      </c>
      <c r="C2274" s="93">
        <v>0</v>
      </c>
      <c r="D2274" s="93">
        <v>1192157.4099999999</v>
      </c>
      <c r="E2274" s="93">
        <v>0</v>
      </c>
    </row>
    <row r="2275" spans="2:5">
      <c r="B2275" s="118" t="s">
        <v>2377</v>
      </c>
      <c r="C2275" s="93">
        <v>0</v>
      </c>
      <c r="D2275" s="93">
        <v>2802176.05</v>
      </c>
      <c r="E2275" s="93">
        <v>0</v>
      </c>
    </row>
    <row r="2276" spans="2:5">
      <c r="B2276" s="119" t="s">
        <v>2378</v>
      </c>
      <c r="C2276" s="93">
        <v>0</v>
      </c>
      <c r="D2276" s="93">
        <v>2802176.05</v>
      </c>
      <c r="E2276" s="93">
        <v>0</v>
      </c>
    </row>
    <row r="2277" spans="2:5">
      <c r="B2277" s="118" t="s">
        <v>2379</v>
      </c>
      <c r="C2277" s="93">
        <v>0</v>
      </c>
      <c r="D2277" s="93">
        <v>2802176.05</v>
      </c>
      <c r="E2277" s="93">
        <v>0</v>
      </c>
    </row>
    <row r="2278" spans="2:5">
      <c r="B2278" s="119" t="s">
        <v>2380</v>
      </c>
      <c r="C2278" s="93">
        <v>0</v>
      </c>
      <c r="D2278" s="93">
        <v>2802176.05</v>
      </c>
      <c r="E2278" s="93">
        <v>0</v>
      </c>
    </row>
    <row r="2279" spans="2:5">
      <c r="B2279" s="118" t="s">
        <v>651</v>
      </c>
      <c r="C2279" s="93">
        <v>6209581</v>
      </c>
      <c r="D2279" s="93">
        <v>9228338.4100000001</v>
      </c>
      <c r="E2279" s="93">
        <v>4568340.3899999997</v>
      </c>
    </row>
    <row r="2280" spans="2:5">
      <c r="B2280" s="119" t="s">
        <v>1153</v>
      </c>
      <c r="C2280" s="93">
        <v>6209581</v>
      </c>
      <c r="D2280" s="93">
        <v>8036181</v>
      </c>
      <c r="E2280" s="93">
        <v>4568340.3899999997</v>
      </c>
    </row>
    <row r="2281" spans="2:5">
      <c r="B2281" s="119" t="s">
        <v>2381</v>
      </c>
      <c r="C2281" s="93">
        <v>0</v>
      </c>
      <c r="D2281" s="93">
        <v>1192157.4099999999</v>
      </c>
      <c r="E2281" s="93">
        <v>0</v>
      </c>
    </row>
    <row r="2282" spans="2:5">
      <c r="B2282" s="118" t="s">
        <v>2382</v>
      </c>
      <c r="C2282" s="93">
        <v>0</v>
      </c>
      <c r="D2282" s="93">
        <v>1682888.72</v>
      </c>
      <c r="E2282" s="93">
        <v>0</v>
      </c>
    </row>
    <row r="2283" spans="2:5">
      <c r="B2283" s="119" t="s">
        <v>2383</v>
      </c>
      <c r="C2283" s="93">
        <v>0</v>
      </c>
      <c r="D2283" s="93">
        <v>1682888.72</v>
      </c>
      <c r="E2283" s="93">
        <v>0</v>
      </c>
    </row>
    <row r="2284" spans="2:5">
      <c r="B2284" s="118" t="s">
        <v>2384</v>
      </c>
      <c r="C2284" s="93">
        <v>0</v>
      </c>
      <c r="D2284" s="93">
        <v>2931376.05</v>
      </c>
      <c r="E2284" s="93">
        <v>0</v>
      </c>
    </row>
    <row r="2285" spans="2:5">
      <c r="B2285" s="119" t="s">
        <v>2385</v>
      </c>
      <c r="C2285" s="93">
        <v>0</v>
      </c>
      <c r="D2285" s="93">
        <v>2931376.05</v>
      </c>
      <c r="E2285" s="93">
        <v>0</v>
      </c>
    </row>
    <row r="2286" spans="2:5">
      <c r="B2286" s="118" t="s">
        <v>2386</v>
      </c>
      <c r="C2286" s="93">
        <v>0</v>
      </c>
      <c r="D2286" s="93">
        <v>2802176.05</v>
      </c>
      <c r="E2286" s="93">
        <v>0</v>
      </c>
    </row>
    <row r="2287" spans="2:5">
      <c r="B2287" s="119" t="s">
        <v>2387</v>
      </c>
      <c r="C2287" s="93">
        <v>0</v>
      </c>
      <c r="D2287" s="93">
        <v>2802176.05</v>
      </c>
      <c r="E2287" s="93">
        <v>0</v>
      </c>
    </row>
    <row r="2288" spans="2:5">
      <c r="B2288" s="118" t="s">
        <v>2388</v>
      </c>
      <c r="C2288" s="93">
        <v>0</v>
      </c>
      <c r="D2288" s="93">
        <v>1192163.4099999999</v>
      </c>
      <c r="E2288" s="93">
        <v>0</v>
      </c>
    </row>
    <row r="2289" spans="2:5">
      <c r="B2289" s="119" t="s">
        <v>2389</v>
      </c>
      <c r="C2289" s="93">
        <v>0</v>
      </c>
      <c r="D2289" s="93">
        <v>1192163.4099999999</v>
      </c>
      <c r="E2289" s="93">
        <v>0</v>
      </c>
    </row>
    <row r="2290" spans="2:5">
      <c r="B2290" s="118" t="s">
        <v>2390</v>
      </c>
      <c r="C2290" s="93">
        <v>0</v>
      </c>
      <c r="D2290" s="93">
        <v>2802176.05</v>
      </c>
      <c r="E2290" s="93">
        <v>0</v>
      </c>
    </row>
    <row r="2291" spans="2:5">
      <c r="B2291" s="119" t="s">
        <v>2391</v>
      </c>
      <c r="C2291" s="93">
        <v>0</v>
      </c>
      <c r="D2291" s="93">
        <v>2802176.05</v>
      </c>
      <c r="E2291" s="93">
        <v>0</v>
      </c>
    </row>
    <row r="2292" spans="2:5">
      <c r="B2292" s="118" t="s">
        <v>2392</v>
      </c>
      <c r="C2292" s="93">
        <v>0</v>
      </c>
      <c r="D2292" s="93">
        <v>2802176.05</v>
      </c>
      <c r="E2292" s="93">
        <v>0</v>
      </c>
    </row>
    <row r="2293" spans="2:5">
      <c r="B2293" s="119" t="s">
        <v>2393</v>
      </c>
      <c r="C2293" s="93">
        <v>0</v>
      </c>
      <c r="D2293" s="93">
        <v>2802176.05</v>
      </c>
      <c r="E2293" s="93">
        <v>0</v>
      </c>
    </row>
    <row r="2294" spans="2:5">
      <c r="B2294" s="118" t="s">
        <v>652</v>
      </c>
      <c r="C2294" s="93">
        <v>4784138</v>
      </c>
      <c r="D2294" s="93">
        <v>131551136.36</v>
      </c>
      <c r="E2294" s="93">
        <v>120768606.85000001</v>
      </c>
    </row>
    <row r="2295" spans="2:5">
      <c r="B2295" s="119" t="s">
        <v>1154</v>
      </c>
      <c r="C2295" s="93">
        <v>4784138</v>
      </c>
      <c r="D2295" s="93">
        <v>0</v>
      </c>
      <c r="E2295" s="93">
        <v>0</v>
      </c>
    </row>
    <row r="2296" spans="2:5">
      <c r="B2296" s="119" t="s">
        <v>1467</v>
      </c>
      <c r="C2296" s="93">
        <v>0</v>
      </c>
      <c r="D2296" s="93">
        <v>130358978.95</v>
      </c>
      <c r="E2296" s="93">
        <v>120768606.85000001</v>
      </c>
    </row>
    <row r="2297" spans="2:5">
      <c r="B2297" s="119" t="s">
        <v>2394</v>
      </c>
      <c r="C2297" s="93">
        <v>0</v>
      </c>
      <c r="D2297" s="93">
        <v>1192157.4099999999</v>
      </c>
      <c r="E2297" s="93">
        <v>0</v>
      </c>
    </row>
    <row r="2298" spans="2:5">
      <c r="B2298" s="118" t="s">
        <v>654</v>
      </c>
      <c r="C2298" s="93">
        <v>0</v>
      </c>
      <c r="D2298" s="93">
        <v>2931376.05</v>
      </c>
      <c r="E2298" s="93">
        <v>0</v>
      </c>
    </row>
    <row r="2299" spans="2:5">
      <c r="B2299" s="119" t="s">
        <v>2395</v>
      </c>
      <c r="C2299" s="93">
        <v>0</v>
      </c>
      <c r="D2299" s="93">
        <v>2931376.05</v>
      </c>
      <c r="E2299" s="93">
        <v>0</v>
      </c>
    </row>
    <row r="2300" spans="2:5">
      <c r="B2300" s="118" t="s">
        <v>2396</v>
      </c>
      <c r="C2300" s="93">
        <v>0</v>
      </c>
      <c r="D2300" s="93">
        <v>1192157.4099999999</v>
      </c>
      <c r="E2300" s="93">
        <v>0</v>
      </c>
    </row>
    <row r="2301" spans="2:5">
      <c r="B2301" s="119" t="s">
        <v>2397</v>
      </c>
      <c r="C2301" s="93">
        <v>0</v>
      </c>
      <c r="D2301" s="93">
        <v>1192157.4099999999</v>
      </c>
      <c r="E2301" s="93">
        <v>0</v>
      </c>
    </row>
    <row r="2302" spans="2:5">
      <c r="B2302" s="118" t="s">
        <v>2398</v>
      </c>
      <c r="C2302" s="93">
        <v>0</v>
      </c>
      <c r="D2302" s="93">
        <v>2802176.05</v>
      </c>
      <c r="E2302" s="93">
        <v>0</v>
      </c>
    </row>
    <row r="2303" spans="2:5">
      <c r="B2303" s="119" t="s">
        <v>2399</v>
      </c>
      <c r="C2303" s="93">
        <v>0</v>
      </c>
      <c r="D2303" s="93">
        <v>2802176.05</v>
      </c>
      <c r="E2303" s="93">
        <v>0</v>
      </c>
    </row>
    <row r="2304" spans="2:5">
      <c r="B2304" s="118" t="s">
        <v>2400</v>
      </c>
      <c r="C2304" s="93">
        <v>0</v>
      </c>
      <c r="D2304" s="93">
        <v>2802176.05</v>
      </c>
      <c r="E2304" s="93">
        <v>0</v>
      </c>
    </row>
    <row r="2305" spans="2:5">
      <c r="B2305" s="119" t="s">
        <v>2401</v>
      </c>
      <c r="C2305" s="93">
        <v>0</v>
      </c>
      <c r="D2305" s="93">
        <v>2802176.05</v>
      </c>
      <c r="E2305" s="93">
        <v>0</v>
      </c>
    </row>
    <row r="2306" spans="2:5">
      <c r="B2306" s="118" t="s">
        <v>2402</v>
      </c>
      <c r="C2306" s="93">
        <v>0</v>
      </c>
      <c r="D2306" s="93">
        <v>2802176.05</v>
      </c>
      <c r="E2306" s="93">
        <v>0</v>
      </c>
    </row>
    <row r="2307" spans="2:5">
      <c r="B2307" s="119" t="s">
        <v>2403</v>
      </c>
      <c r="C2307" s="93">
        <v>0</v>
      </c>
      <c r="D2307" s="93">
        <v>2802176.05</v>
      </c>
      <c r="E2307" s="93">
        <v>0</v>
      </c>
    </row>
    <row r="2308" spans="2:5">
      <c r="B2308" s="118" t="s">
        <v>2404</v>
      </c>
      <c r="C2308" s="93">
        <v>0</v>
      </c>
      <c r="D2308" s="93">
        <v>2802176.05</v>
      </c>
      <c r="E2308" s="93">
        <v>0</v>
      </c>
    </row>
    <row r="2309" spans="2:5">
      <c r="B2309" s="119" t="s">
        <v>2405</v>
      </c>
      <c r="C2309" s="93">
        <v>0</v>
      </c>
      <c r="D2309" s="93">
        <v>2802176.05</v>
      </c>
      <c r="E2309" s="93">
        <v>0</v>
      </c>
    </row>
    <row r="2310" spans="2:5">
      <c r="B2310" s="118" t="s">
        <v>2406</v>
      </c>
      <c r="C2310" s="93">
        <v>0</v>
      </c>
      <c r="D2310" s="93">
        <v>1192157.4099999999</v>
      </c>
      <c r="E2310" s="93">
        <v>0</v>
      </c>
    </row>
    <row r="2311" spans="2:5">
      <c r="B2311" s="119" t="s">
        <v>2407</v>
      </c>
      <c r="C2311" s="93">
        <v>0</v>
      </c>
      <c r="D2311" s="93">
        <v>1192157.4099999999</v>
      </c>
      <c r="E2311" s="93">
        <v>0</v>
      </c>
    </row>
    <row r="2312" spans="2:5">
      <c r="B2312" s="118" t="s">
        <v>2408</v>
      </c>
      <c r="C2312" s="93">
        <v>0</v>
      </c>
      <c r="D2312" s="93">
        <v>2802176.05</v>
      </c>
      <c r="E2312" s="93">
        <v>0</v>
      </c>
    </row>
    <row r="2313" spans="2:5">
      <c r="B2313" s="119" t="s">
        <v>2409</v>
      </c>
      <c r="C2313" s="93">
        <v>0</v>
      </c>
      <c r="D2313" s="93">
        <v>2802176.05</v>
      </c>
      <c r="E2313" s="93">
        <v>0</v>
      </c>
    </row>
    <row r="2314" spans="2:5">
      <c r="B2314" s="118" t="s">
        <v>2410</v>
      </c>
      <c r="C2314" s="93">
        <v>0</v>
      </c>
      <c r="D2314" s="93">
        <v>1682888.72</v>
      </c>
      <c r="E2314" s="93">
        <v>0</v>
      </c>
    </row>
    <row r="2315" spans="2:5">
      <c r="B2315" s="119" t="s">
        <v>2411</v>
      </c>
      <c r="C2315" s="93">
        <v>0</v>
      </c>
      <c r="D2315" s="93">
        <v>1682888.72</v>
      </c>
      <c r="E2315" s="93">
        <v>0</v>
      </c>
    </row>
    <row r="2316" spans="2:5">
      <c r="B2316" s="118" t="s">
        <v>2412</v>
      </c>
      <c r="C2316" s="93">
        <v>0</v>
      </c>
      <c r="D2316" s="93">
        <v>1682888.72</v>
      </c>
      <c r="E2316" s="93">
        <v>0</v>
      </c>
    </row>
    <row r="2317" spans="2:5">
      <c r="B2317" s="119" t="s">
        <v>2413</v>
      </c>
      <c r="C2317" s="93">
        <v>0</v>
      </c>
      <c r="D2317" s="93">
        <v>1682888.72</v>
      </c>
      <c r="E2317" s="93">
        <v>0</v>
      </c>
    </row>
    <row r="2318" spans="2:5">
      <c r="B2318" s="118" t="s">
        <v>653</v>
      </c>
      <c r="C2318" s="93">
        <v>7141110</v>
      </c>
      <c r="D2318" s="93">
        <v>78679137.909999996</v>
      </c>
      <c r="E2318" s="93">
        <v>3208336.31</v>
      </c>
    </row>
    <row r="2319" spans="2:5">
      <c r="B2319" s="119" t="s">
        <v>1155</v>
      </c>
      <c r="C2319" s="93">
        <v>7141110</v>
      </c>
      <c r="D2319" s="93">
        <v>11156110</v>
      </c>
      <c r="E2319" s="93">
        <v>3208336.31</v>
      </c>
    </row>
    <row r="2320" spans="2:5">
      <c r="B2320" s="119" t="s">
        <v>2414</v>
      </c>
      <c r="C2320" s="93">
        <v>0</v>
      </c>
      <c r="D2320" s="93">
        <v>1192157.4099999999</v>
      </c>
      <c r="E2320" s="93">
        <v>0</v>
      </c>
    </row>
    <row r="2321" spans="2:5">
      <c r="B2321" s="119" t="s">
        <v>3107</v>
      </c>
      <c r="C2321" s="93">
        <v>0</v>
      </c>
      <c r="D2321" s="93">
        <v>66330870.5</v>
      </c>
      <c r="E2321" s="93">
        <v>0</v>
      </c>
    </row>
    <row r="2322" spans="2:5">
      <c r="B2322" s="118" t="s">
        <v>2415</v>
      </c>
      <c r="C2322" s="93">
        <v>0</v>
      </c>
      <c r="D2322" s="93">
        <v>1682888.72</v>
      </c>
      <c r="E2322" s="93">
        <v>0</v>
      </c>
    </row>
    <row r="2323" spans="2:5">
      <c r="B2323" s="119" t="s">
        <v>2416</v>
      </c>
      <c r="C2323" s="93">
        <v>0</v>
      </c>
      <c r="D2323" s="93">
        <v>1682888.72</v>
      </c>
      <c r="E2323" s="93">
        <v>0</v>
      </c>
    </row>
    <row r="2324" spans="2:5">
      <c r="B2324" s="118" t="s">
        <v>2417</v>
      </c>
      <c r="C2324" s="93">
        <v>0</v>
      </c>
      <c r="D2324" s="93">
        <v>1769021.72</v>
      </c>
      <c r="E2324" s="93">
        <v>0</v>
      </c>
    </row>
    <row r="2325" spans="2:5">
      <c r="B2325" s="119" t="s">
        <v>2418</v>
      </c>
      <c r="C2325" s="93">
        <v>0</v>
      </c>
      <c r="D2325" s="93">
        <v>1769021.72</v>
      </c>
      <c r="E2325" s="93">
        <v>0</v>
      </c>
    </row>
    <row r="2326" spans="2:5">
      <c r="B2326" s="118" t="s">
        <v>2419</v>
      </c>
      <c r="C2326" s="93">
        <v>0</v>
      </c>
      <c r="D2326" s="93">
        <v>1682888.72</v>
      </c>
      <c r="E2326" s="93">
        <v>0</v>
      </c>
    </row>
    <row r="2327" spans="2:5">
      <c r="B2327" s="119" t="s">
        <v>2420</v>
      </c>
      <c r="C2327" s="93">
        <v>0</v>
      </c>
      <c r="D2327" s="93">
        <v>1682888.72</v>
      </c>
      <c r="E2327" s="93">
        <v>0</v>
      </c>
    </row>
    <row r="2328" spans="2:5">
      <c r="B2328" s="118" t="s">
        <v>2421</v>
      </c>
      <c r="C2328" s="93">
        <v>0</v>
      </c>
      <c r="D2328" s="93">
        <v>1682888.72</v>
      </c>
      <c r="E2328" s="93">
        <v>0</v>
      </c>
    </row>
    <row r="2329" spans="2:5">
      <c r="B2329" s="119" t="s">
        <v>2422</v>
      </c>
      <c r="C2329" s="93">
        <v>0</v>
      </c>
      <c r="D2329" s="93">
        <v>1682888.72</v>
      </c>
      <c r="E2329" s="93">
        <v>0</v>
      </c>
    </row>
    <row r="2330" spans="2:5">
      <c r="B2330" s="118" t="s">
        <v>2423</v>
      </c>
      <c r="C2330" s="93">
        <v>0</v>
      </c>
      <c r="D2330" s="93">
        <v>1192157.4099999999</v>
      </c>
      <c r="E2330" s="93">
        <v>0</v>
      </c>
    </row>
    <row r="2331" spans="2:5">
      <c r="B2331" s="119" t="s">
        <v>2424</v>
      </c>
      <c r="C2331" s="93">
        <v>0</v>
      </c>
      <c r="D2331" s="93">
        <v>1192157.4099999999</v>
      </c>
      <c r="E2331" s="93">
        <v>0</v>
      </c>
    </row>
    <row r="2332" spans="2:5">
      <c r="B2332" s="118" t="s">
        <v>2425</v>
      </c>
      <c r="C2332" s="93">
        <v>0</v>
      </c>
      <c r="D2332" s="93">
        <v>2802176.05</v>
      </c>
      <c r="E2332" s="93">
        <v>0</v>
      </c>
    </row>
    <row r="2333" spans="2:5">
      <c r="B2333" s="119" t="s">
        <v>2426</v>
      </c>
      <c r="C2333" s="93">
        <v>0</v>
      </c>
      <c r="D2333" s="93">
        <v>2802176.05</v>
      </c>
      <c r="E2333" s="93">
        <v>0</v>
      </c>
    </row>
    <row r="2334" spans="2:5">
      <c r="B2334" s="118" t="s">
        <v>2427</v>
      </c>
      <c r="C2334" s="93">
        <v>0</v>
      </c>
      <c r="D2334" s="93">
        <v>1682888.72</v>
      </c>
      <c r="E2334" s="93">
        <v>0</v>
      </c>
    </row>
    <row r="2335" spans="2:5">
      <c r="B2335" s="119" t="s">
        <v>2428</v>
      </c>
      <c r="C2335" s="93">
        <v>0</v>
      </c>
      <c r="D2335" s="93">
        <v>1682888.72</v>
      </c>
      <c r="E2335" s="93">
        <v>0</v>
      </c>
    </row>
    <row r="2336" spans="2:5">
      <c r="B2336" s="118" t="s">
        <v>2429</v>
      </c>
      <c r="C2336" s="93">
        <v>0</v>
      </c>
      <c r="D2336" s="93">
        <v>1192157.4099999999</v>
      </c>
      <c r="E2336" s="93">
        <v>0</v>
      </c>
    </row>
    <row r="2337" spans="2:5">
      <c r="B2337" s="119" t="s">
        <v>2430</v>
      </c>
      <c r="C2337" s="93">
        <v>0</v>
      </c>
      <c r="D2337" s="93">
        <v>1192157.4099999999</v>
      </c>
      <c r="E2337" s="93">
        <v>0</v>
      </c>
    </row>
    <row r="2338" spans="2:5">
      <c r="B2338" s="118" t="s">
        <v>2431</v>
      </c>
      <c r="C2338" s="93">
        <v>0</v>
      </c>
      <c r="D2338" s="93">
        <v>2802176.05</v>
      </c>
      <c r="E2338" s="93">
        <v>0</v>
      </c>
    </row>
    <row r="2339" spans="2:5">
      <c r="B2339" s="119" t="s">
        <v>2432</v>
      </c>
      <c r="C2339" s="93">
        <v>0</v>
      </c>
      <c r="D2339" s="93">
        <v>2802176.05</v>
      </c>
      <c r="E2339" s="93">
        <v>0</v>
      </c>
    </row>
    <row r="2340" spans="2:5">
      <c r="B2340" s="118" t="s">
        <v>2433</v>
      </c>
      <c r="C2340" s="93">
        <v>0</v>
      </c>
      <c r="D2340" s="93">
        <v>2802176.05</v>
      </c>
      <c r="E2340" s="93">
        <v>0</v>
      </c>
    </row>
    <row r="2341" spans="2:5">
      <c r="B2341" s="119" t="s">
        <v>2434</v>
      </c>
      <c r="C2341" s="93">
        <v>0</v>
      </c>
      <c r="D2341" s="93">
        <v>2802176.05</v>
      </c>
      <c r="E2341" s="93">
        <v>0</v>
      </c>
    </row>
    <row r="2342" spans="2:5">
      <c r="B2342" s="117" t="s">
        <v>289</v>
      </c>
      <c r="C2342" s="114">
        <v>0</v>
      </c>
      <c r="D2342" s="114">
        <v>60000000</v>
      </c>
      <c r="E2342" s="114">
        <v>59999999.130000003</v>
      </c>
    </row>
    <row r="2343" spans="2:5">
      <c r="B2343" s="118" t="s">
        <v>652</v>
      </c>
      <c r="C2343" s="93">
        <v>0</v>
      </c>
      <c r="D2343" s="93">
        <v>60000000</v>
      </c>
      <c r="E2343" s="93">
        <v>59999999.130000003</v>
      </c>
    </row>
    <row r="2344" spans="2:5">
      <c r="B2344" s="119" t="s">
        <v>1467</v>
      </c>
      <c r="C2344" s="93">
        <v>0</v>
      </c>
      <c r="D2344" s="93">
        <v>60000000</v>
      </c>
      <c r="E2344" s="93">
        <v>59999999.130000003</v>
      </c>
    </row>
    <row r="2345" spans="2:5">
      <c r="B2345" s="117" t="s">
        <v>304</v>
      </c>
      <c r="C2345" s="114">
        <v>1149079161</v>
      </c>
      <c r="D2345" s="114">
        <v>659512341</v>
      </c>
      <c r="E2345" s="114">
        <v>659512341</v>
      </c>
    </row>
    <row r="2346" spans="2:5">
      <c r="B2346" s="118" t="s">
        <v>629</v>
      </c>
      <c r="C2346" s="93">
        <v>391210276</v>
      </c>
      <c r="D2346" s="93">
        <v>559512341</v>
      </c>
      <c r="E2346" s="93">
        <v>559512341</v>
      </c>
    </row>
    <row r="2347" spans="2:5">
      <c r="B2347" s="119" t="s">
        <v>1130</v>
      </c>
      <c r="C2347" s="93">
        <v>391210276</v>
      </c>
      <c r="D2347" s="93">
        <v>559512341</v>
      </c>
      <c r="E2347" s="93">
        <v>559512341</v>
      </c>
    </row>
    <row r="2348" spans="2:5">
      <c r="B2348" s="118" t="s">
        <v>646</v>
      </c>
      <c r="C2348" s="93">
        <v>0</v>
      </c>
      <c r="D2348" s="93">
        <v>100000000</v>
      </c>
      <c r="E2348" s="93">
        <v>100000000</v>
      </c>
    </row>
    <row r="2349" spans="2:5">
      <c r="B2349" s="119" t="s">
        <v>1148</v>
      </c>
      <c r="C2349" s="93">
        <v>0</v>
      </c>
      <c r="D2349" s="93">
        <v>100000000</v>
      </c>
      <c r="E2349" s="93">
        <v>100000000</v>
      </c>
    </row>
    <row r="2350" spans="2:5">
      <c r="B2350" s="118" t="s">
        <v>648</v>
      </c>
      <c r="C2350" s="93">
        <v>300000000</v>
      </c>
      <c r="D2350" s="93">
        <v>0</v>
      </c>
      <c r="E2350" s="93">
        <v>0</v>
      </c>
    </row>
    <row r="2351" spans="2:5">
      <c r="B2351" s="119" t="s">
        <v>1156</v>
      </c>
      <c r="C2351" s="93">
        <v>300000000</v>
      </c>
      <c r="D2351" s="93">
        <v>0</v>
      </c>
      <c r="E2351" s="93">
        <v>0</v>
      </c>
    </row>
    <row r="2352" spans="2:5">
      <c r="B2352" s="118" t="s">
        <v>652</v>
      </c>
      <c r="C2352" s="93">
        <v>175124488</v>
      </c>
      <c r="D2352" s="93">
        <v>0</v>
      </c>
      <c r="E2352" s="93">
        <v>0</v>
      </c>
    </row>
    <row r="2353" spans="2:5">
      <c r="B2353" s="119" t="s">
        <v>1154</v>
      </c>
      <c r="C2353" s="93">
        <v>175124488</v>
      </c>
      <c r="D2353" s="93">
        <v>0</v>
      </c>
      <c r="E2353" s="93">
        <v>0</v>
      </c>
    </row>
    <row r="2354" spans="2:5">
      <c r="B2354" s="118" t="s">
        <v>654</v>
      </c>
      <c r="C2354" s="93">
        <v>282744397</v>
      </c>
      <c r="D2354" s="93">
        <v>0</v>
      </c>
      <c r="E2354" s="93">
        <v>0</v>
      </c>
    </row>
    <row r="2355" spans="2:5">
      <c r="B2355" s="119" t="s">
        <v>1157</v>
      </c>
      <c r="C2355" s="93">
        <v>282744397</v>
      </c>
      <c r="D2355" s="93">
        <v>0</v>
      </c>
      <c r="E2355" s="93">
        <v>0</v>
      </c>
    </row>
    <row r="2356" spans="2:5">
      <c r="B2356" s="117" t="s">
        <v>290</v>
      </c>
      <c r="C2356" s="114">
        <v>113900000</v>
      </c>
      <c r="D2356" s="114">
        <v>11230000</v>
      </c>
      <c r="E2356" s="114">
        <v>0</v>
      </c>
    </row>
    <row r="2357" spans="2:5">
      <c r="B2357" s="118" t="s">
        <v>288</v>
      </c>
      <c r="C2357" s="93">
        <v>113900000</v>
      </c>
      <c r="D2357" s="93">
        <v>11230000</v>
      </c>
      <c r="E2357" s="93">
        <v>0</v>
      </c>
    </row>
    <row r="2358" spans="2:5">
      <c r="B2358" s="119" t="s">
        <v>1158</v>
      </c>
      <c r="C2358" s="93">
        <v>113900000</v>
      </c>
      <c r="D2358" s="93">
        <v>11230000</v>
      </c>
      <c r="E2358" s="93">
        <v>0</v>
      </c>
    </row>
    <row r="2359" spans="2:5">
      <c r="B2359" s="59" t="s">
        <v>655</v>
      </c>
      <c r="C2359" s="93">
        <v>196818803</v>
      </c>
      <c r="D2359" s="93">
        <v>678953280.92000008</v>
      </c>
      <c r="E2359" s="93">
        <v>537009561.32999992</v>
      </c>
    </row>
    <row r="2360" spans="2:5">
      <c r="B2360" s="117" t="s">
        <v>287</v>
      </c>
      <c r="C2360" s="114">
        <v>196818803</v>
      </c>
      <c r="D2360" s="114">
        <v>293953280.92000002</v>
      </c>
      <c r="E2360" s="114">
        <v>156958920.91999999</v>
      </c>
    </row>
    <row r="2361" spans="2:5">
      <c r="B2361" s="118" t="s">
        <v>2435</v>
      </c>
      <c r="C2361" s="93">
        <v>0</v>
      </c>
      <c r="D2361" s="93">
        <v>4000000</v>
      </c>
      <c r="E2361" s="93">
        <v>4000000</v>
      </c>
    </row>
    <row r="2362" spans="2:5">
      <c r="B2362" s="119" t="s">
        <v>2436</v>
      </c>
      <c r="C2362" s="93">
        <v>0</v>
      </c>
      <c r="D2362" s="93">
        <v>4000000</v>
      </c>
      <c r="E2362" s="93">
        <v>4000000</v>
      </c>
    </row>
    <row r="2363" spans="2:5">
      <c r="B2363" s="118" t="s">
        <v>656</v>
      </c>
      <c r="C2363" s="93">
        <v>2115619</v>
      </c>
      <c r="D2363" s="93">
        <v>1715619</v>
      </c>
      <c r="E2363" s="93">
        <v>750295.22</v>
      </c>
    </row>
    <row r="2364" spans="2:5">
      <c r="B2364" s="119" t="s">
        <v>1159</v>
      </c>
      <c r="C2364" s="93">
        <v>2115619</v>
      </c>
      <c r="D2364" s="93">
        <v>1715619</v>
      </c>
      <c r="E2364" s="93">
        <v>750295.22</v>
      </c>
    </row>
    <row r="2365" spans="2:5">
      <c r="B2365" s="118" t="s">
        <v>2437</v>
      </c>
      <c r="C2365" s="93">
        <v>0</v>
      </c>
      <c r="D2365" s="93">
        <v>5456390.6900000004</v>
      </c>
      <c r="E2365" s="93">
        <v>0</v>
      </c>
    </row>
    <row r="2366" spans="2:5">
      <c r="B2366" s="119" t="s">
        <v>2438</v>
      </c>
      <c r="C2366" s="93">
        <v>0</v>
      </c>
      <c r="D2366" s="93">
        <v>5456390.6900000004</v>
      </c>
      <c r="E2366" s="93">
        <v>0</v>
      </c>
    </row>
    <row r="2367" spans="2:5">
      <c r="B2367" s="118" t="s">
        <v>2439</v>
      </c>
      <c r="C2367" s="93">
        <v>0</v>
      </c>
      <c r="D2367" s="93">
        <v>2812264.67</v>
      </c>
      <c r="E2367" s="93">
        <v>0</v>
      </c>
    </row>
    <row r="2368" spans="2:5">
      <c r="B2368" s="119" t="s">
        <v>2440</v>
      </c>
      <c r="C2368" s="93">
        <v>0</v>
      </c>
      <c r="D2368" s="93">
        <v>2812264.67</v>
      </c>
      <c r="E2368" s="93">
        <v>0</v>
      </c>
    </row>
    <row r="2369" spans="2:5">
      <c r="B2369" s="118" t="s">
        <v>1387</v>
      </c>
      <c r="C2369" s="93">
        <v>0</v>
      </c>
      <c r="D2369" s="93">
        <v>2812264.67</v>
      </c>
      <c r="E2369" s="93">
        <v>0</v>
      </c>
    </row>
    <row r="2370" spans="2:5">
      <c r="B2370" s="119" t="s">
        <v>2441</v>
      </c>
      <c r="C2370" s="93">
        <v>0</v>
      </c>
      <c r="D2370" s="93">
        <v>2812264.67</v>
      </c>
      <c r="E2370" s="93">
        <v>0</v>
      </c>
    </row>
    <row r="2371" spans="2:5">
      <c r="B2371" s="118" t="s">
        <v>2442</v>
      </c>
      <c r="C2371" s="93">
        <v>0</v>
      </c>
      <c r="D2371" s="93">
        <v>2812264.67</v>
      </c>
      <c r="E2371" s="93">
        <v>0</v>
      </c>
    </row>
    <row r="2372" spans="2:5">
      <c r="B2372" s="119" t="s">
        <v>2443</v>
      </c>
      <c r="C2372" s="93">
        <v>0</v>
      </c>
      <c r="D2372" s="93">
        <v>2812264.67</v>
      </c>
      <c r="E2372" s="93">
        <v>0</v>
      </c>
    </row>
    <row r="2373" spans="2:5">
      <c r="B2373" s="118" t="s">
        <v>2444</v>
      </c>
      <c r="C2373" s="93">
        <v>0</v>
      </c>
      <c r="D2373" s="93">
        <v>17355703.969999999</v>
      </c>
      <c r="E2373" s="93">
        <v>15666829</v>
      </c>
    </row>
    <row r="2374" spans="2:5">
      <c r="B2374" s="119" t="s">
        <v>2445</v>
      </c>
      <c r="C2374" s="93">
        <v>0</v>
      </c>
      <c r="D2374" s="93">
        <v>1688874.38</v>
      </c>
      <c r="E2374" s="93">
        <v>0</v>
      </c>
    </row>
    <row r="2375" spans="2:5">
      <c r="B2375" s="119" t="s">
        <v>3108</v>
      </c>
      <c r="C2375" s="93">
        <v>0</v>
      </c>
      <c r="D2375" s="93">
        <v>15666829.59</v>
      </c>
      <c r="E2375" s="93">
        <v>15666829</v>
      </c>
    </row>
    <row r="2376" spans="2:5">
      <c r="B2376" s="118" t="s">
        <v>2446</v>
      </c>
      <c r="C2376" s="93">
        <v>0</v>
      </c>
      <c r="D2376" s="93">
        <v>1688874.38</v>
      </c>
      <c r="E2376" s="93">
        <v>0</v>
      </c>
    </row>
    <row r="2377" spans="2:5">
      <c r="B2377" s="119" t="s">
        <v>2447</v>
      </c>
      <c r="C2377" s="93">
        <v>0</v>
      </c>
      <c r="D2377" s="93">
        <v>1688874.38</v>
      </c>
      <c r="E2377" s="93">
        <v>0</v>
      </c>
    </row>
    <row r="2378" spans="2:5">
      <c r="B2378" s="118" t="s">
        <v>2448</v>
      </c>
      <c r="C2378" s="93">
        <v>0</v>
      </c>
      <c r="D2378" s="93">
        <v>5456391.3700000001</v>
      </c>
      <c r="E2378" s="93">
        <v>0</v>
      </c>
    </row>
    <row r="2379" spans="2:5">
      <c r="B2379" s="119" t="s">
        <v>2449</v>
      </c>
      <c r="C2379" s="93">
        <v>0</v>
      </c>
      <c r="D2379" s="93">
        <v>5456391.3700000001</v>
      </c>
      <c r="E2379" s="93">
        <v>0</v>
      </c>
    </row>
    <row r="2380" spans="2:5">
      <c r="B2380" s="118" t="s">
        <v>2450</v>
      </c>
      <c r="C2380" s="93">
        <v>0</v>
      </c>
      <c r="D2380" s="93">
        <v>1688874.38</v>
      </c>
      <c r="E2380" s="93">
        <v>0</v>
      </c>
    </row>
    <row r="2381" spans="2:5">
      <c r="B2381" s="119" t="s">
        <v>2451</v>
      </c>
      <c r="C2381" s="93">
        <v>0</v>
      </c>
      <c r="D2381" s="93">
        <v>1688874.38</v>
      </c>
      <c r="E2381" s="93">
        <v>0</v>
      </c>
    </row>
    <row r="2382" spans="2:5">
      <c r="B2382" s="118" t="s">
        <v>2452</v>
      </c>
      <c r="C2382" s="93">
        <v>0</v>
      </c>
      <c r="D2382" s="93">
        <v>2812264.67</v>
      </c>
      <c r="E2382" s="93">
        <v>0</v>
      </c>
    </row>
    <row r="2383" spans="2:5">
      <c r="B2383" s="119" t="s">
        <v>2453</v>
      </c>
      <c r="C2383" s="93">
        <v>0</v>
      </c>
      <c r="D2383" s="93">
        <v>2812264.67</v>
      </c>
      <c r="E2383" s="93">
        <v>0</v>
      </c>
    </row>
    <row r="2384" spans="2:5">
      <c r="B2384" s="118" t="s">
        <v>2454</v>
      </c>
      <c r="C2384" s="93">
        <v>0</v>
      </c>
      <c r="D2384" s="93">
        <v>2812264.67</v>
      </c>
      <c r="E2384" s="93">
        <v>0</v>
      </c>
    </row>
    <row r="2385" spans="2:5">
      <c r="B2385" s="119" t="s">
        <v>2455</v>
      </c>
      <c r="C2385" s="93">
        <v>0</v>
      </c>
      <c r="D2385" s="93">
        <v>2812264.67</v>
      </c>
      <c r="E2385" s="93">
        <v>0</v>
      </c>
    </row>
    <row r="2386" spans="2:5">
      <c r="B2386" s="118" t="s">
        <v>657</v>
      </c>
      <c r="C2386" s="93">
        <v>173769725</v>
      </c>
      <c r="D2386" s="93">
        <v>92436167</v>
      </c>
      <c r="E2386" s="93">
        <v>87272049</v>
      </c>
    </row>
    <row r="2387" spans="2:5">
      <c r="B2387" s="119" t="s">
        <v>1160</v>
      </c>
      <c r="C2387" s="93">
        <v>173769725</v>
      </c>
      <c r="D2387" s="93">
        <v>92436167</v>
      </c>
      <c r="E2387" s="93">
        <v>87272049</v>
      </c>
    </row>
    <row r="2388" spans="2:5">
      <c r="B2388" s="118" t="s">
        <v>658</v>
      </c>
      <c r="C2388" s="93">
        <v>2999337</v>
      </c>
      <c r="D2388" s="93">
        <v>34021915</v>
      </c>
      <c r="E2388" s="93">
        <v>6293681.8700000001</v>
      </c>
    </row>
    <row r="2389" spans="2:5">
      <c r="B2389" s="119" t="s">
        <v>1161</v>
      </c>
      <c r="C2389" s="93">
        <v>2999337</v>
      </c>
      <c r="D2389" s="93">
        <v>34021915</v>
      </c>
      <c r="E2389" s="93">
        <v>6293681.8700000001</v>
      </c>
    </row>
    <row r="2390" spans="2:5">
      <c r="B2390" s="118" t="s">
        <v>659</v>
      </c>
      <c r="C2390" s="93">
        <v>9866683</v>
      </c>
      <c r="D2390" s="93">
        <v>4181290</v>
      </c>
      <c r="E2390" s="93">
        <v>3025027.8</v>
      </c>
    </row>
    <row r="2391" spans="2:5">
      <c r="B2391" s="119" t="s">
        <v>1162</v>
      </c>
      <c r="C2391" s="93">
        <v>9866683</v>
      </c>
      <c r="D2391" s="93">
        <v>4181290</v>
      </c>
      <c r="E2391" s="93">
        <v>3025027.8</v>
      </c>
    </row>
    <row r="2392" spans="2:5">
      <c r="B2392" s="118" t="s">
        <v>660</v>
      </c>
      <c r="C2392" s="93">
        <v>3123819</v>
      </c>
      <c r="D2392" s="93">
        <v>50000</v>
      </c>
      <c r="E2392" s="93">
        <v>0</v>
      </c>
    </row>
    <row r="2393" spans="2:5">
      <c r="B2393" s="119" t="s">
        <v>1163</v>
      </c>
      <c r="C2393" s="93">
        <v>3123819</v>
      </c>
      <c r="D2393" s="93">
        <v>50000</v>
      </c>
      <c r="E2393" s="93">
        <v>0</v>
      </c>
    </row>
    <row r="2394" spans="2:5">
      <c r="B2394" s="118" t="s">
        <v>2906</v>
      </c>
      <c r="C2394" s="93">
        <v>0</v>
      </c>
      <c r="D2394" s="93">
        <v>2388860.83</v>
      </c>
      <c r="E2394" s="93">
        <v>1852383.58</v>
      </c>
    </row>
    <row r="2395" spans="2:5">
      <c r="B2395" s="119" t="s">
        <v>2907</v>
      </c>
      <c r="C2395" s="93">
        <v>0</v>
      </c>
      <c r="D2395" s="93">
        <v>2388860.83</v>
      </c>
      <c r="E2395" s="93">
        <v>1852383.58</v>
      </c>
    </row>
    <row r="2396" spans="2:5">
      <c r="B2396" s="118" t="s">
        <v>1468</v>
      </c>
      <c r="C2396" s="93">
        <v>0</v>
      </c>
      <c r="D2396" s="93">
        <v>95000000</v>
      </c>
      <c r="E2396" s="93">
        <v>26750122.189999998</v>
      </c>
    </row>
    <row r="2397" spans="2:5">
      <c r="B2397" s="119" t="s">
        <v>1469</v>
      </c>
      <c r="C2397" s="93">
        <v>0</v>
      </c>
      <c r="D2397" s="93">
        <v>95000000</v>
      </c>
      <c r="E2397" s="93">
        <v>26750122.189999998</v>
      </c>
    </row>
    <row r="2398" spans="2:5">
      <c r="B2398" s="118" t="s">
        <v>661</v>
      </c>
      <c r="C2398" s="93">
        <v>4943620</v>
      </c>
      <c r="D2398" s="93">
        <v>14451870.949999999</v>
      </c>
      <c r="E2398" s="93">
        <v>11348532.26</v>
      </c>
    </row>
    <row r="2399" spans="2:5">
      <c r="B2399" s="119" t="s">
        <v>1164</v>
      </c>
      <c r="C2399" s="93">
        <v>4943620</v>
      </c>
      <c r="D2399" s="93">
        <v>14451870.949999999</v>
      </c>
      <c r="E2399" s="93">
        <v>11348532.26</v>
      </c>
    </row>
    <row r="2400" spans="2:5">
      <c r="B2400" s="117" t="s">
        <v>304</v>
      </c>
      <c r="C2400" s="114">
        <v>0</v>
      </c>
      <c r="D2400" s="114">
        <v>385000000</v>
      </c>
      <c r="E2400" s="114">
        <v>380050640.40999997</v>
      </c>
    </row>
    <row r="2401" spans="2:5">
      <c r="B2401" s="118" t="s">
        <v>1387</v>
      </c>
      <c r="C2401" s="93">
        <v>0</v>
      </c>
      <c r="D2401" s="93">
        <v>385000000</v>
      </c>
      <c r="E2401" s="93">
        <v>380050640.40999997</v>
      </c>
    </row>
    <row r="2402" spans="2:5">
      <c r="B2402" s="119" t="s">
        <v>1388</v>
      </c>
      <c r="C2402" s="93">
        <v>0</v>
      </c>
      <c r="D2402" s="93">
        <v>385000000</v>
      </c>
      <c r="E2402" s="93">
        <v>380050640.40999997</v>
      </c>
    </row>
    <row r="2403" spans="2:5">
      <c r="B2403" s="59" t="s">
        <v>301</v>
      </c>
      <c r="C2403" s="93">
        <v>642352396</v>
      </c>
      <c r="D2403" s="93">
        <v>634052523.5</v>
      </c>
      <c r="E2403" s="93">
        <v>526455272.39999998</v>
      </c>
    </row>
    <row r="2404" spans="2:5">
      <c r="B2404" s="117" t="s">
        <v>287</v>
      </c>
      <c r="C2404" s="114">
        <v>642352396</v>
      </c>
      <c r="D2404" s="114">
        <v>634052523.5</v>
      </c>
      <c r="E2404" s="114">
        <v>526455272.39999998</v>
      </c>
    </row>
    <row r="2405" spans="2:5">
      <c r="B2405" s="118" t="s">
        <v>2456</v>
      </c>
      <c r="C2405" s="93">
        <v>0</v>
      </c>
      <c r="D2405" s="93">
        <v>2812264.67</v>
      </c>
      <c r="E2405" s="93">
        <v>0</v>
      </c>
    </row>
    <row r="2406" spans="2:5">
      <c r="B2406" s="119" t="s">
        <v>2457</v>
      </c>
      <c r="C2406" s="93">
        <v>0</v>
      </c>
      <c r="D2406" s="93">
        <v>2812264.67</v>
      </c>
      <c r="E2406" s="93">
        <v>0</v>
      </c>
    </row>
    <row r="2407" spans="2:5">
      <c r="B2407" s="118" t="s">
        <v>2458</v>
      </c>
      <c r="C2407" s="93">
        <v>0</v>
      </c>
      <c r="D2407" s="93">
        <v>1688874.38</v>
      </c>
      <c r="E2407" s="93">
        <v>0</v>
      </c>
    </row>
    <row r="2408" spans="2:5">
      <c r="B2408" s="119" t="s">
        <v>2459</v>
      </c>
      <c r="C2408" s="93">
        <v>0</v>
      </c>
      <c r="D2408" s="93">
        <v>1688874.38</v>
      </c>
      <c r="E2408" s="93">
        <v>0</v>
      </c>
    </row>
    <row r="2409" spans="2:5">
      <c r="B2409" s="118" t="s">
        <v>2460</v>
      </c>
      <c r="C2409" s="93">
        <v>0</v>
      </c>
      <c r="D2409" s="93">
        <v>2812264.67</v>
      </c>
      <c r="E2409" s="93">
        <v>0</v>
      </c>
    </row>
    <row r="2410" spans="2:5">
      <c r="B2410" s="119" t="s">
        <v>2461</v>
      </c>
      <c r="C2410" s="93">
        <v>0</v>
      </c>
      <c r="D2410" s="93">
        <v>2812264.67</v>
      </c>
      <c r="E2410" s="93">
        <v>0</v>
      </c>
    </row>
    <row r="2411" spans="2:5">
      <c r="B2411" s="118" t="s">
        <v>662</v>
      </c>
      <c r="C2411" s="93">
        <v>2466670</v>
      </c>
      <c r="D2411" s="93">
        <v>1689874.38</v>
      </c>
      <c r="E2411" s="93">
        <v>0</v>
      </c>
    </row>
    <row r="2412" spans="2:5">
      <c r="B2412" s="119" t="s">
        <v>1165</v>
      </c>
      <c r="C2412" s="93">
        <v>2466670</v>
      </c>
      <c r="D2412" s="93">
        <v>1000</v>
      </c>
      <c r="E2412" s="93">
        <v>0</v>
      </c>
    </row>
    <row r="2413" spans="2:5">
      <c r="B2413" s="119" t="s">
        <v>2462</v>
      </c>
      <c r="C2413" s="93">
        <v>0</v>
      </c>
      <c r="D2413" s="93">
        <v>1688874.38</v>
      </c>
      <c r="E2413" s="93">
        <v>0</v>
      </c>
    </row>
    <row r="2414" spans="2:5">
      <c r="B2414" s="118" t="s">
        <v>2463</v>
      </c>
      <c r="C2414" s="93">
        <v>0</v>
      </c>
      <c r="D2414" s="93">
        <v>3132981.35</v>
      </c>
      <c r="E2414" s="93">
        <v>0</v>
      </c>
    </row>
    <row r="2415" spans="2:5">
      <c r="B2415" s="119" t="s">
        <v>2464</v>
      </c>
      <c r="C2415" s="93">
        <v>0</v>
      </c>
      <c r="D2415" s="93">
        <v>3132981.35</v>
      </c>
      <c r="E2415" s="93">
        <v>0</v>
      </c>
    </row>
    <row r="2416" spans="2:5">
      <c r="B2416" s="118" t="s">
        <v>2465</v>
      </c>
      <c r="C2416" s="93">
        <v>0</v>
      </c>
      <c r="D2416" s="93">
        <v>5456390.6900000004</v>
      </c>
      <c r="E2416" s="93">
        <v>0</v>
      </c>
    </row>
    <row r="2417" spans="2:5">
      <c r="B2417" s="119" t="s">
        <v>2466</v>
      </c>
      <c r="C2417" s="93">
        <v>0</v>
      </c>
      <c r="D2417" s="93">
        <v>5456390.6900000004</v>
      </c>
      <c r="E2417" s="93">
        <v>0</v>
      </c>
    </row>
    <row r="2418" spans="2:5">
      <c r="B2418" s="118" t="s">
        <v>2467</v>
      </c>
      <c r="C2418" s="93">
        <v>0</v>
      </c>
      <c r="D2418" s="93">
        <v>3132981.35</v>
      </c>
      <c r="E2418" s="93">
        <v>0</v>
      </c>
    </row>
    <row r="2419" spans="2:5">
      <c r="B2419" s="119" t="s">
        <v>2468</v>
      </c>
      <c r="C2419" s="93">
        <v>0</v>
      </c>
      <c r="D2419" s="93">
        <v>3132981.35</v>
      </c>
      <c r="E2419" s="93">
        <v>0</v>
      </c>
    </row>
    <row r="2420" spans="2:5">
      <c r="B2420" s="118" t="s">
        <v>2469</v>
      </c>
      <c r="C2420" s="93">
        <v>0</v>
      </c>
      <c r="D2420" s="93">
        <v>1196344.2</v>
      </c>
      <c r="E2420" s="93">
        <v>0</v>
      </c>
    </row>
    <row r="2421" spans="2:5">
      <c r="B2421" s="119" t="s">
        <v>2470</v>
      </c>
      <c r="C2421" s="93">
        <v>0</v>
      </c>
      <c r="D2421" s="93">
        <v>1196344.2</v>
      </c>
      <c r="E2421" s="93">
        <v>0</v>
      </c>
    </row>
    <row r="2422" spans="2:5">
      <c r="B2422" s="118" t="s">
        <v>2471</v>
      </c>
      <c r="C2422" s="93">
        <v>0</v>
      </c>
      <c r="D2422" s="93">
        <v>1196344.2</v>
      </c>
      <c r="E2422" s="93">
        <v>0</v>
      </c>
    </row>
    <row r="2423" spans="2:5">
      <c r="B2423" s="119" t="s">
        <v>2472</v>
      </c>
      <c r="C2423" s="93">
        <v>0</v>
      </c>
      <c r="D2423" s="93">
        <v>1196344.2</v>
      </c>
      <c r="E2423" s="93">
        <v>0</v>
      </c>
    </row>
    <row r="2424" spans="2:5">
      <c r="B2424" s="118" t="s">
        <v>2473</v>
      </c>
      <c r="C2424" s="93">
        <v>0</v>
      </c>
      <c r="D2424" s="93">
        <v>5456391.3700000001</v>
      </c>
      <c r="E2424" s="93">
        <v>0</v>
      </c>
    </row>
    <row r="2425" spans="2:5">
      <c r="B2425" s="119" t="s">
        <v>2474</v>
      </c>
      <c r="C2425" s="93">
        <v>0</v>
      </c>
      <c r="D2425" s="93">
        <v>5456391.3700000001</v>
      </c>
      <c r="E2425" s="93">
        <v>0</v>
      </c>
    </row>
    <row r="2426" spans="2:5">
      <c r="B2426" s="118" t="s">
        <v>2475</v>
      </c>
      <c r="C2426" s="93">
        <v>0</v>
      </c>
      <c r="D2426" s="93">
        <v>2812264.67</v>
      </c>
      <c r="E2426" s="93">
        <v>0</v>
      </c>
    </row>
    <row r="2427" spans="2:5">
      <c r="B2427" s="119" t="s">
        <v>2476</v>
      </c>
      <c r="C2427" s="93">
        <v>0</v>
      </c>
      <c r="D2427" s="93">
        <v>2812264.67</v>
      </c>
      <c r="E2427" s="93">
        <v>0</v>
      </c>
    </row>
    <row r="2428" spans="2:5">
      <c r="B2428" s="118" t="s">
        <v>2477</v>
      </c>
      <c r="C2428" s="93">
        <v>0</v>
      </c>
      <c r="D2428" s="93">
        <v>2812264.67</v>
      </c>
      <c r="E2428" s="93">
        <v>0</v>
      </c>
    </row>
    <row r="2429" spans="2:5">
      <c r="B2429" s="119" t="s">
        <v>2478</v>
      </c>
      <c r="C2429" s="93">
        <v>0</v>
      </c>
      <c r="D2429" s="93">
        <v>2812264.67</v>
      </c>
      <c r="E2429" s="93">
        <v>0</v>
      </c>
    </row>
    <row r="2430" spans="2:5">
      <c r="B2430" s="118" t="s">
        <v>2479</v>
      </c>
      <c r="C2430" s="93">
        <v>0</v>
      </c>
      <c r="D2430" s="93">
        <v>1688874.38</v>
      </c>
      <c r="E2430" s="93">
        <v>0</v>
      </c>
    </row>
    <row r="2431" spans="2:5">
      <c r="B2431" s="119" t="s">
        <v>2480</v>
      </c>
      <c r="C2431" s="93">
        <v>0</v>
      </c>
      <c r="D2431" s="93">
        <v>1688874.38</v>
      </c>
      <c r="E2431" s="93">
        <v>0</v>
      </c>
    </row>
    <row r="2432" spans="2:5">
      <c r="B2432" s="118" t="s">
        <v>2481</v>
      </c>
      <c r="C2432" s="93">
        <v>0</v>
      </c>
      <c r="D2432" s="93">
        <v>2812264.67</v>
      </c>
      <c r="E2432" s="93">
        <v>0</v>
      </c>
    </row>
    <row r="2433" spans="2:5">
      <c r="B2433" s="119" t="s">
        <v>2482</v>
      </c>
      <c r="C2433" s="93">
        <v>0</v>
      </c>
      <c r="D2433" s="93">
        <v>2812264.67</v>
      </c>
      <c r="E2433" s="93">
        <v>0</v>
      </c>
    </row>
    <row r="2434" spans="2:5">
      <c r="B2434" s="118" t="s">
        <v>663</v>
      </c>
      <c r="C2434" s="93">
        <v>2115619</v>
      </c>
      <c r="D2434" s="93">
        <v>11754720</v>
      </c>
      <c r="E2434" s="93">
        <v>8618378.7800000012</v>
      </c>
    </row>
    <row r="2435" spans="2:5">
      <c r="B2435" s="119" t="s">
        <v>1166</v>
      </c>
      <c r="C2435" s="93">
        <v>2115619</v>
      </c>
      <c r="D2435" s="93">
        <v>11754720</v>
      </c>
      <c r="E2435" s="93">
        <v>8618378.7800000012</v>
      </c>
    </row>
    <row r="2436" spans="2:5">
      <c r="B2436" s="118" t="s">
        <v>2483</v>
      </c>
      <c r="C2436" s="93">
        <v>0</v>
      </c>
      <c r="D2436" s="93">
        <v>2812264.67</v>
      </c>
      <c r="E2436" s="93">
        <v>0</v>
      </c>
    </row>
    <row r="2437" spans="2:5">
      <c r="B2437" s="119" t="s">
        <v>2484</v>
      </c>
      <c r="C2437" s="93">
        <v>0</v>
      </c>
      <c r="D2437" s="93">
        <v>2812264.67</v>
      </c>
      <c r="E2437" s="93">
        <v>0</v>
      </c>
    </row>
    <row r="2438" spans="2:5">
      <c r="B2438" s="118" t="s">
        <v>2485</v>
      </c>
      <c r="C2438" s="93">
        <v>0</v>
      </c>
      <c r="D2438" s="93">
        <v>2812264.67</v>
      </c>
      <c r="E2438" s="93">
        <v>0</v>
      </c>
    </row>
    <row r="2439" spans="2:5">
      <c r="B2439" s="119" t="s">
        <v>2486</v>
      </c>
      <c r="C2439" s="93">
        <v>0</v>
      </c>
      <c r="D2439" s="93">
        <v>2812264.67</v>
      </c>
      <c r="E2439" s="93">
        <v>0</v>
      </c>
    </row>
    <row r="2440" spans="2:5">
      <c r="B2440" s="118" t="s">
        <v>2487</v>
      </c>
      <c r="C2440" s="93">
        <v>0</v>
      </c>
      <c r="D2440" s="93">
        <v>2812264.67</v>
      </c>
      <c r="E2440" s="93">
        <v>0</v>
      </c>
    </row>
    <row r="2441" spans="2:5">
      <c r="B2441" s="119" t="s">
        <v>2488</v>
      </c>
      <c r="C2441" s="93">
        <v>0</v>
      </c>
      <c r="D2441" s="93">
        <v>2812264.67</v>
      </c>
      <c r="E2441" s="93">
        <v>0</v>
      </c>
    </row>
    <row r="2442" spans="2:5">
      <c r="B2442" s="118" t="s">
        <v>664</v>
      </c>
      <c r="C2442" s="93">
        <v>29000000</v>
      </c>
      <c r="D2442" s="93">
        <v>2812264.67</v>
      </c>
      <c r="E2442" s="93">
        <v>0</v>
      </c>
    </row>
    <row r="2443" spans="2:5">
      <c r="B2443" s="119" t="s">
        <v>1167</v>
      </c>
      <c r="C2443" s="93">
        <v>29000000</v>
      </c>
      <c r="D2443" s="93">
        <v>0</v>
      </c>
      <c r="E2443" s="93">
        <v>0</v>
      </c>
    </row>
    <row r="2444" spans="2:5">
      <c r="B2444" s="119" t="s">
        <v>2489</v>
      </c>
      <c r="C2444" s="93">
        <v>0</v>
      </c>
      <c r="D2444" s="93">
        <v>2812264.67</v>
      </c>
      <c r="E2444" s="93">
        <v>0</v>
      </c>
    </row>
    <row r="2445" spans="2:5">
      <c r="B2445" s="118" t="s">
        <v>665</v>
      </c>
      <c r="C2445" s="93">
        <v>8693414</v>
      </c>
      <c r="D2445" s="93">
        <v>5853545.0499999998</v>
      </c>
      <c r="E2445" s="93">
        <v>1347866.38</v>
      </c>
    </row>
    <row r="2446" spans="2:5">
      <c r="B2446" s="119" t="s">
        <v>1168</v>
      </c>
      <c r="C2446" s="93">
        <v>8693414</v>
      </c>
      <c r="D2446" s="93">
        <v>3041280.38</v>
      </c>
      <c r="E2446" s="93">
        <v>1347866.38</v>
      </c>
    </row>
    <row r="2447" spans="2:5">
      <c r="B2447" s="119" t="s">
        <v>2490</v>
      </c>
      <c r="C2447" s="93">
        <v>0</v>
      </c>
      <c r="D2447" s="93">
        <v>2812264.67</v>
      </c>
      <c r="E2447" s="93">
        <v>0</v>
      </c>
    </row>
    <row r="2448" spans="2:5">
      <c r="B2448" s="118" t="s">
        <v>666</v>
      </c>
      <c r="C2448" s="93">
        <v>94875610</v>
      </c>
      <c r="D2448" s="93">
        <v>83254403</v>
      </c>
      <c r="E2448" s="93">
        <v>82462920.75</v>
      </c>
    </row>
    <row r="2449" spans="2:5">
      <c r="B2449" s="119" t="s">
        <v>1169</v>
      </c>
      <c r="C2449" s="93">
        <v>94875610</v>
      </c>
      <c r="D2449" s="93">
        <v>83254403</v>
      </c>
      <c r="E2449" s="93">
        <v>82462920.75</v>
      </c>
    </row>
    <row r="2450" spans="2:5">
      <c r="B2450" s="118" t="s">
        <v>667</v>
      </c>
      <c r="C2450" s="93">
        <v>3615288</v>
      </c>
      <c r="D2450" s="93">
        <v>6885634</v>
      </c>
      <c r="E2450" s="93">
        <v>6685961.21</v>
      </c>
    </row>
    <row r="2451" spans="2:5">
      <c r="B2451" s="119" t="s">
        <v>1170</v>
      </c>
      <c r="C2451" s="93">
        <v>3615288</v>
      </c>
      <c r="D2451" s="93">
        <v>6885634</v>
      </c>
      <c r="E2451" s="93">
        <v>6685961.21</v>
      </c>
    </row>
    <row r="2452" spans="2:5">
      <c r="B2452" s="118" t="s">
        <v>668</v>
      </c>
      <c r="C2452" s="93">
        <v>56247488</v>
      </c>
      <c r="D2452" s="93">
        <v>0</v>
      </c>
      <c r="E2452" s="93">
        <v>0</v>
      </c>
    </row>
    <row r="2453" spans="2:5">
      <c r="B2453" s="119" t="s">
        <v>1171</v>
      </c>
      <c r="C2453" s="93">
        <v>56247488</v>
      </c>
      <c r="D2453" s="93">
        <v>0</v>
      </c>
      <c r="E2453" s="93">
        <v>0</v>
      </c>
    </row>
    <row r="2454" spans="2:5">
      <c r="B2454" s="118" t="s">
        <v>669</v>
      </c>
      <c r="C2454" s="93">
        <v>90165822</v>
      </c>
      <c r="D2454" s="93">
        <v>116761191.78</v>
      </c>
      <c r="E2454" s="93">
        <v>95658033.790000007</v>
      </c>
    </row>
    <row r="2455" spans="2:5">
      <c r="B2455" s="119" t="s">
        <v>1172</v>
      </c>
      <c r="C2455" s="93">
        <v>90165822</v>
      </c>
      <c r="D2455" s="93">
        <v>116761191.78</v>
      </c>
      <c r="E2455" s="93">
        <v>95658033.790000007</v>
      </c>
    </row>
    <row r="2456" spans="2:5">
      <c r="B2456" s="118" t="s">
        <v>670</v>
      </c>
      <c r="C2456" s="93">
        <v>9866683</v>
      </c>
      <c r="D2456" s="93">
        <v>7942833.9199999999</v>
      </c>
      <c r="E2456" s="93">
        <v>7742820.9199999999</v>
      </c>
    </row>
    <row r="2457" spans="2:5">
      <c r="B2457" s="119" t="s">
        <v>1173</v>
      </c>
      <c r="C2457" s="93">
        <v>9866683</v>
      </c>
      <c r="D2457" s="93">
        <v>7942833.9199999999</v>
      </c>
      <c r="E2457" s="93">
        <v>7742820.9199999999</v>
      </c>
    </row>
    <row r="2458" spans="2:5">
      <c r="B2458" s="118" t="s">
        <v>671</v>
      </c>
      <c r="C2458" s="93">
        <v>18742915</v>
      </c>
      <c r="D2458" s="93">
        <v>42346188</v>
      </c>
      <c r="E2458" s="93">
        <v>24700127.600000001</v>
      </c>
    </row>
    <row r="2459" spans="2:5">
      <c r="B2459" s="119" t="s">
        <v>1174</v>
      </c>
      <c r="C2459" s="93">
        <v>18742915</v>
      </c>
      <c r="D2459" s="93">
        <v>42346188</v>
      </c>
      <c r="E2459" s="93">
        <v>24700127.600000001</v>
      </c>
    </row>
    <row r="2460" spans="2:5">
      <c r="B2460" s="118" t="s">
        <v>672</v>
      </c>
      <c r="C2460" s="93">
        <v>222804317</v>
      </c>
      <c r="D2460" s="93">
        <v>118945718</v>
      </c>
      <c r="E2460" s="93">
        <v>114492911.68000001</v>
      </c>
    </row>
    <row r="2461" spans="2:5">
      <c r="B2461" s="119" t="s">
        <v>1175</v>
      </c>
      <c r="C2461" s="93">
        <v>222804317</v>
      </c>
      <c r="D2461" s="93">
        <v>118945718</v>
      </c>
      <c r="E2461" s="93">
        <v>114492911.68000001</v>
      </c>
    </row>
    <row r="2462" spans="2:5">
      <c r="B2462" s="118" t="s">
        <v>673</v>
      </c>
      <c r="C2462" s="93">
        <v>1241916</v>
      </c>
      <c r="D2462" s="93">
        <v>241916</v>
      </c>
      <c r="E2462" s="93">
        <v>0</v>
      </c>
    </row>
    <row r="2463" spans="2:5">
      <c r="B2463" s="119" t="s">
        <v>1176</v>
      </c>
      <c r="C2463" s="93">
        <v>1241916</v>
      </c>
      <c r="D2463" s="93">
        <v>241916</v>
      </c>
      <c r="E2463" s="93">
        <v>0</v>
      </c>
    </row>
    <row r="2464" spans="2:5">
      <c r="B2464" s="118" t="s">
        <v>674</v>
      </c>
      <c r="C2464" s="93">
        <v>102516654</v>
      </c>
      <c r="D2464" s="93">
        <v>190116935.41999999</v>
      </c>
      <c r="E2464" s="93">
        <v>184746251.28999999</v>
      </c>
    </row>
    <row r="2465" spans="2:5">
      <c r="B2465" s="119" t="s">
        <v>1177</v>
      </c>
      <c r="C2465" s="93">
        <v>102516654</v>
      </c>
      <c r="D2465" s="93">
        <v>190116935.41999999</v>
      </c>
      <c r="E2465" s="93">
        <v>184746251.28999999</v>
      </c>
    </row>
    <row r="2466" spans="2:5">
      <c r="B2466" s="117" t="s">
        <v>304</v>
      </c>
      <c r="C2466" s="114">
        <v>0</v>
      </c>
      <c r="D2466" s="114">
        <v>0</v>
      </c>
      <c r="E2466" s="114">
        <v>0</v>
      </c>
    </row>
    <row r="2467" spans="2:5">
      <c r="B2467" s="118" t="s">
        <v>668</v>
      </c>
      <c r="C2467" s="93">
        <v>0</v>
      </c>
      <c r="D2467" s="93">
        <v>0</v>
      </c>
      <c r="E2467" s="93">
        <v>0</v>
      </c>
    </row>
    <row r="2468" spans="2:5">
      <c r="B2468" s="119" t="s">
        <v>1171</v>
      </c>
      <c r="C2468" s="93">
        <v>0</v>
      </c>
      <c r="D2468" s="93">
        <v>0</v>
      </c>
      <c r="E2468" s="93">
        <v>0</v>
      </c>
    </row>
    <row r="2469" spans="2:5">
      <c r="B2469" s="59" t="s">
        <v>675</v>
      </c>
      <c r="C2469" s="93">
        <v>72214264</v>
      </c>
      <c r="D2469" s="93">
        <v>416180110.17000014</v>
      </c>
      <c r="E2469" s="93">
        <v>233234073.66000006</v>
      </c>
    </row>
    <row r="2470" spans="2:5">
      <c r="B2470" s="117" t="s">
        <v>287</v>
      </c>
      <c r="C2470" s="114">
        <v>72214264</v>
      </c>
      <c r="D2470" s="114">
        <v>401180110.17000014</v>
      </c>
      <c r="E2470" s="114">
        <v>218234073.85000005</v>
      </c>
    </row>
    <row r="2471" spans="2:5">
      <c r="B2471" s="118" t="s">
        <v>676</v>
      </c>
      <c r="C2471" s="93">
        <v>12495276</v>
      </c>
      <c r="D2471" s="93">
        <v>36904486</v>
      </c>
      <c r="E2471" s="93">
        <v>29952281.93</v>
      </c>
    </row>
    <row r="2472" spans="2:5">
      <c r="B2472" s="119" t="s">
        <v>1178</v>
      </c>
      <c r="C2472" s="93">
        <v>12495276</v>
      </c>
      <c r="D2472" s="93">
        <v>36904486</v>
      </c>
      <c r="E2472" s="93">
        <v>29952281.93</v>
      </c>
    </row>
    <row r="2473" spans="2:5">
      <c r="B2473" s="118" t="s">
        <v>677</v>
      </c>
      <c r="C2473" s="93">
        <v>791959</v>
      </c>
      <c r="D2473" s="93">
        <v>3563814.01</v>
      </c>
      <c r="E2473" s="93">
        <v>3090179.1799999997</v>
      </c>
    </row>
    <row r="2474" spans="2:5">
      <c r="B2474" s="119" t="s">
        <v>1179</v>
      </c>
      <c r="C2474" s="93">
        <v>791959</v>
      </c>
      <c r="D2474" s="93">
        <v>3563814.01</v>
      </c>
      <c r="E2474" s="93">
        <v>3090179.1799999997</v>
      </c>
    </row>
    <row r="2475" spans="2:5">
      <c r="B2475" s="118" t="s">
        <v>678</v>
      </c>
      <c r="C2475" s="93">
        <v>791959</v>
      </c>
      <c r="D2475" s="93">
        <v>3593168.01</v>
      </c>
      <c r="E2475" s="93">
        <v>3326818.09</v>
      </c>
    </row>
    <row r="2476" spans="2:5">
      <c r="B2476" s="119" t="s">
        <v>1180</v>
      </c>
      <c r="C2476" s="93">
        <v>791959</v>
      </c>
      <c r="D2476" s="93">
        <v>3593168.01</v>
      </c>
      <c r="E2476" s="93">
        <v>3326818.09</v>
      </c>
    </row>
    <row r="2477" spans="2:5">
      <c r="B2477" s="118" t="s">
        <v>679</v>
      </c>
      <c r="C2477" s="93">
        <v>2138193</v>
      </c>
      <c r="D2477" s="93">
        <v>9621866.9499999993</v>
      </c>
      <c r="E2477" s="93">
        <v>6823623.0599999996</v>
      </c>
    </row>
    <row r="2478" spans="2:5">
      <c r="B2478" s="119" t="s">
        <v>1181</v>
      </c>
      <c r="C2478" s="93">
        <v>2138193</v>
      </c>
      <c r="D2478" s="93">
        <v>9621866.9499999993</v>
      </c>
      <c r="E2478" s="93">
        <v>6823623.0599999996</v>
      </c>
    </row>
    <row r="2479" spans="2:5">
      <c r="B2479" s="118" t="s">
        <v>680</v>
      </c>
      <c r="C2479" s="93">
        <v>791959</v>
      </c>
      <c r="D2479" s="93">
        <v>3563814.01</v>
      </c>
      <c r="E2479" s="93">
        <v>712762.8</v>
      </c>
    </row>
    <row r="2480" spans="2:5">
      <c r="B2480" s="119" t="s">
        <v>1182</v>
      </c>
      <c r="C2480" s="93">
        <v>791959</v>
      </c>
      <c r="D2480" s="93">
        <v>3563814.01</v>
      </c>
      <c r="E2480" s="93">
        <v>712762.8</v>
      </c>
    </row>
    <row r="2481" spans="2:5">
      <c r="B2481" s="118" t="s">
        <v>681</v>
      </c>
      <c r="C2481" s="93">
        <v>2138193</v>
      </c>
      <c r="D2481" s="93">
        <v>7984476.0499999998</v>
      </c>
      <c r="E2481" s="93">
        <v>1951857.8</v>
      </c>
    </row>
    <row r="2482" spans="2:5">
      <c r="B2482" s="119" t="s">
        <v>1183</v>
      </c>
      <c r="C2482" s="93">
        <v>2138193</v>
      </c>
      <c r="D2482" s="93">
        <v>7984476.0499999998</v>
      </c>
      <c r="E2482" s="93">
        <v>1951857.8</v>
      </c>
    </row>
    <row r="2483" spans="2:5">
      <c r="B2483" s="118" t="s">
        <v>682</v>
      </c>
      <c r="C2483" s="93">
        <v>2115619</v>
      </c>
      <c r="D2483" s="93">
        <v>515619</v>
      </c>
      <c r="E2483" s="93">
        <v>0</v>
      </c>
    </row>
    <row r="2484" spans="2:5">
      <c r="B2484" s="119" t="s">
        <v>1184</v>
      </c>
      <c r="C2484" s="93">
        <v>2115619</v>
      </c>
      <c r="D2484" s="93">
        <v>515619</v>
      </c>
      <c r="E2484" s="93">
        <v>0</v>
      </c>
    </row>
    <row r="2485" spans="2:5">
      <c r="B2485" s="118" t="s">
        <v>683</v>
      </c>
      <c r="C2485" s="93">
        <v>2138193</v>
      </c>
      <c r="D2485" s="93">
        <v>0</v>
      </c>
      <c r="E2485" s="93">
        <v>0</v>
      </c>
    </row>
    <row r="2486" spans="2:5">
      <c r="B2486" s="119" t="s">
        <v>1185</v>
      </c>
      <c r="C2486" s="93">
        <v>2138193</v>
      </c>
      <c r="D2486" s="93">
        <v>0</v>
      </c>
      <c r="E2486" s="93">
        <v>0</v>
      </c>
    </row>
    <row r="2487" spans="2:5">
      <c r="B2487" s="118" t="s">
        <v>684</v>
      </c>
      <c r="C2487" s="93">
        <v>791959</v>
      </c>
      <c r="D2487" s="93">
        <v>3600090.5</v>
      </c>
      <c r="E2487" s="93">
        <v>2516561.37</v>
      </c>
    </row>
    <row r="2488" spans="2:5">
      <c r="B2488" s="119" t="s">
        <v>1186</v>
      </c>
      <c r="C2488" s="93">
        <v>791959</v>
      </c>
      <c r="D2488" s="93">
        <v>3600090.5</v>
      </c>
      <c r="E2488" s="93">
        <v>2516561.37</v>
      </c>
    </row>
    <row r="2489" spans="2:5">
      <c r="B2489" s="118" t="s">
        <v>685</v>
      </c>
      <c r="C2489" s="93">
        <v>6209581</v>
      </c>
      <c r="D2489" s="93">
        <v>1209581</v>
      </c>
      <c r="E2489" s="93">
        <v>0</v>
      </c>
    </row>
    <row r="2490" spans="2:5">
      <c r="B2490" s="119" t="s">
        <v>1187</v>
      </c>
      <c r="C2490" s="93">
        <v>6209581</v>
      </c>
      <c r="D2490" s="93">
        <v>1209581</v>
      </c>
      <c r="E2490" s="93">
        <v>0</v>
      </c>
    </row>
    <row r="2491" spans="2:5">
      <c r="B2491" s="118" t="s">
        <v>2678</v>
      </c>
      <c r="C2491" s="93">
        <v>0</v>
      </c>
      <c r="D2491" s="93">
        <v>1682888.72</v>
      </c>
      <c r="E2491" s="93">
        <v>0</v>
      </c>
    </row>
    <row r="2492" spans="2:5">
      <c r="B2492" s="119" t="s">
        <v>2679</v>
      </c>
      <c r="C2492" s="93">
        <v>0</v>
      </c>
      <c r="D2492" s="93">
        <v>1682888.72</v>
      </c>
      <c r="E2492" s="93">
        <v>0</v>
      </c>
    </row>
    <row r="2493" spans="2:5">
      <c r="B2493" s="118" t="s">
        <v>2680</v>
      </c>
      <c r="C2493" s="93">
        <v>0</v>
      </c>
      <c r="D2493" s="93">
        <v>1682888.72</v>
      </c>
      <c r="E2493" s="93">
        <v>0</v>
      </c>
    </row>
    <row r="2494" spans="2:5">
      <c r="B2494" s="119" t="s">
        <v>2681</v>
      </c>
      <c r="C2494" s="93">
        <v>0</v>
      </c>
      <c r="D2494" s="93">
        <v>1682888.72</v>
      </c>
      <c r="E2494" s="93">
        <v>0</v>
      </c>
    </row>
    <row r="2495" spans="2:5">
      <c r="B2495" s="118" t="s">
        <v>2682</v>
      </c>
      <c r="C2495" s="93">
        <v>0</v>
      </c>
      <c r="D2495" s="93">
        <v>3121721.38</v>
      </c>
      <c r="E2495" s="93">
        <v>0</v>
      </c>
    </row>
    <row r="2496" spans="2:5">
      <c r="B2496" s="119" t="s">
        <v>2683</v>
      </c>
      <c r="C2496" s="93">
        <v>0</v>
      </c>
      <c r="D2496" s="93">
        <v>3121721.38</v>
      </c>
      <c r="E2496" s="93">
        <v>0</v>
      </c>
    </row>
    <row r="2497" spans="2:5">
      <c r="B2497" s="118" t="s">
        <v>686</v>
      </c>
      <c r="C2497" s="93">
        <v>9866682</v>
      </c>
      <c r="D2497" s="93">
        <v>57715468</v>
      </c>
      <c r="E2497" s="93">
        <v>19171822.16</v>
      </c>
    </row>
    <row r="2498" spans="2:5">
      <c r="B2498" s="119" t="s">
        <v>1188</v>
      </c>
      <c r="C2498" s="93">
        <v>9866682</v>
      </c>
      <c r="D2498" s="93">
        <v>57715468</v>
      </c>
      <c r="E2498" s="93">
        <v>19171822.16</v>
      </c>
    </row>
    <row r="2499" spans="2:5">
      <c r="B2499" s="118" t="s">
        <v>687</v>
      </c>
      <c r="C2499" s="93">
        <v>6247638</v>
      </c>
      <c r="D2499" s="93">
        <v>6333320</v>
      </c>
      <c r="E2499" s="93">
        <v>4170622.48</v>
      </c>
    </row>
    <row r="2500" spans="2:5">
      <c r="B2500" s="119" t="s">
        <v>1189</v>
      </c>
      <c r="C2500" s="93">
        <v>6247638</v>
      </c>
      <c r="D2500" s="93">
        <v>6333320</v>
      </c>
      <c r="E2500" s="93">
        <v>4170622.48</v>
      </c>
    </row>
    <row r="2501" spans="2:5">
      <c r="B2501" s="118" t="s">
        <v>3109</v>
      </c>
      <c r="C2501" s="93">
        <v>0</v>
      </c>
      <c r="D2501" s="93">
        <v>92018280.280000001</v>
      </c>
      <c r="E2501" s="93">
        <v>65969843.93</v>
      </c>
    </row>
    <row r="2502" spans="2:5">
      <c r="B2502" s="119" t="s">
        <v>3110</v>
      </c>
      <c r="C2502" s="93">
        <v>0</v>
      </c>
      <c r="D2502" s="93">
        <v>92018280.280000001</v>
      </c>
      <c r="E2502" s="93">
        <v>65969843.93</v>
      </c>
    </row>
    <row r="2503" spans="2:5">
      <c r="B2503" s="118" t="s">
        <v>2684</v>
      </c>
      <c r="C2503" s="93">
        <v>0</v>
      </c>
      <c r="D2503" s="93">
        <v>2802176.05</v>
      </c>
      <c r="E2503" s="93">
        <v>0</v>
      </c>
    </row>
    <row r="2504" spans="2:5">
      <c r="B2504" s="119" t="s">
        <v>2685</v>
      </c>
      <c r="C2504" s="93">
        <v>0</v>
      </c>
      <c r="D2504" s="93">
        <v>2802176.05</v>
      </c>
      <c r="E2504" s="93">
        <v>0</v>
      </c>
    </row>
    <row r="2505" spans="2:5">
      <c r="B2505" s="118" t="s">
        <v>2686</v>
      </c>
      <c r="C2505" s="93">
        <v>0</v>
      </c>
      <c r="D2505" s="93">
        <v>1192157.4099999999</v>
      </c>
      <c r="E2505" s="93">
        <v>0</v>
      </c>
    </row>
    <row r="2506" spans="2:5">
      <c r="B2506" s="119" t="s">
        <v>2687</v>
      </c>
      <c r="C2506" s="93">
        <v>0</v>
      </c>
      <c r="D2506" s="93">
        <v>1192157.4099999999</v>
      </c>
      <c r="E2506" s="93">
        <v>0</v>
      </c>
    </row>
    <row r="2507" spans="2:5">
      <c r="B2507" s="118" t="s">
        <v>2688</v>
      </c>
      <c r="C2507" s="93">
        <v>0</v>
      </c>
      <c r="D2507" s="93">
        <v>2802176.05</v>
      </c>
      <c r="E2507" s="93">
        <v>0</v>
      </c>
    </row>
    <row r="2508" spans="2:5">
      <c r="B2508" s="119" t="s">
        <v>2689</v>
      </c>
      <c r="C2508" s="93">
        <v>0</v>
      </c>
      <c r="D2508" s="93">
        <v>2802176.05</v>
      </c>
      <c r="E2508" s="93">
        <v>0</v>
      </c>
    </row>
    <row r="2509" spans="2:5">
      <c r="B2509" s="118" t="s">
        <v>2690</v>
      </c>
      <c r="C2509" s="93">
        <v>0</v>
      </c>
      <c r="D2509" s="93">
        <v>1682888.72</v>
      </c>
      <c r="E2509" s="93">
        <v>0</v>
      </c>
    </row>
    <row r="2510" spans="2:5">
      <c r="B2510" s="119" t="s">
        <v>2691</v>
      </c>
      <c r="C2510" s="93">
        <v>0</v>
      </c>
      <c r="D2510" s="93">
        <v>1682888.72</v>
      </c>
      <c r="E2510" s="93">
        <v>0</v>
      </c>
    </row>
    <row r="2511" spans="2:5">
      <c r="B2511" s="118" t="s">
        <v>2692</v>
      </c>
      <c r="C2511" s="93">
        <v>0</v>
      </c>
      <c r="D2511" s="93">
        <v>1682888.72</v>
      </c>
      <c r="E2511" s="93">
        <v>0</v>
      </c>
    </row>
    <row r="2512" spans="2:5">
      <c r="B2512" s="119" t="s">
        <v>2693</v>
      </c>
      <c r="C2512" s="93">
        <v>0</v>
      </c>
      <c r="D2512" s="93">
        <v>1682888.72</v>
      </c>
      <c r="E2512" s="93">
        <v>0</v>
      </c>
    </row>
    <row r="2513" spans="2:5">
      <c r="B2513" s="118" t="s">
        <v>2694</v>
      </c>
      <c r="C2513" s="93">
        <v>0</v>
      </c>
      <c r="D2513" s="93">
        <v>1192157.4099999999</v>
      </c>
      <c r="E2513" s="93">
        <v>0</v>
      </c>
    </row>
    <row r="2514" spans="2:5">
      <c r="B2514" s="119" t="s">
        <v>2695</v>
      </c>
      <c r="C2514" s="93">
        <v>0</v>
      </c>
      <c r="D2514" s="93">
        <v>1192157.4099999999</v>
      </c>
      <c r="E2514" s="93">
        <v>0</v>
      </c>
    </row>
    <row r="2515" spans="2:5">
      <c r="B2515" s="118" t="s">
        <v>688</v>
      </c>
      <c r="C2515" s="93">
        <v>2483832</v>
      </c>
      <c r="D2515" s="93">
        <v>13000988.050000001</v>
      </c>
      <c r="E2515" s="93">
        <v>6628300.3399999999</v>
      </c>
    </row>
    <row r="2516" spans="2:5">
      <c r="B2516" s="119" t="s">
        <v>1190</v>
      </c>
      <c r="C2516" s="93">
        <v>2483832</v>
      </c>
      <c r="D2516" s="93">
        <v>10198812</v>
      </c>
      <c r="E2516" s="93">
        <v>6628300.3399999999</v>
      </c>
    </row>
    <row r="2517" spans="2:5">
      <c r="B2517" s="119" t="s">
        <v>2696</v>
      </c>
      <c r="C2517" s="93">
        <v>0</v>
      </c>
      <c r="D2517" s="93">
        <v>2802176.05</v>
      </c>
      <c r="E2517" s="93">
        <v>0</v>
      </c>
    </row>
    <row r="2518" spans="2:5">
      <c r="B2518" s="118" t="s">
        <v>1425</v>
      </c>
      <c r="C2518" s="93">
        <v>0</v>
      </c>
      <c r="D2518" s="93">
        <v>42314333</v>
      </c>
      <c r="E2518" s="93">
        <v>37385216.210000001</v>
      </c>
    </row>
    <row r="2519" spans="2:5">
      <c r="B2519" s="119" t="s">
        <v>1426</v>
      </c>
      <c r="C2519" s="93">
        <v>0</v>
      </c>
      <c r="D2519" s="93">
        <v>42314333</v>
      </c>
      <c r="E2519" s="93">
        <v>37385216.210000001</v>
      </c>
    </row>
    <row r="2520" spans="2:5">
      <c r="B2520" s="118" t="s">
        <v>689</v>
      </c>
      <c r="C2520" s="93">
        <v>3615287</v>
      </c>
      <c r="D2520" s="93">
        <v>3201514.05</v>
      </c>
      <c r="E2520" s="93">
        <v>176089.21</v>
      </c>
    </row>
    <row r="2521" spans="2:5">
      <c r="B2521" s="119" t="s">
        <v>1191</v>
      </c>
      <c r="C2521" s="93">
        <v>3615287</v>
      </c>
      <c r="D2521" s="93">
        <v>399338</v>
      </c>
      <c r="E2521" s="93">
        <v>176089.21</v>
      </c>
    </row>
    <row r="2522" spans="2:5">
      <c r="B2522" s="119" t="s">
        <v>2697</v>
      </c>
      <c r="C2522" s="93">
        <v>0</v>
      </c>
      <c r="D2522" s="93">
        <v>2802176.05</v>
      </c>
      <c r="E2522" s="93">
        <v>0</v>
      </c>
    </row>
    <row r="2523" spans="2:5">
      <c r="B2523" s="118" t="s">
        <v>2698</v>
      </c>
      <c r="C2523" s="93">
        <v>0</v>
      </c>
      <c r="D2523" s="93">
        <v>1682888.72</v>
      </c>
      <c r="E2523" s="93">
        <v>0</v>
      </c>
    </row>
    <row r="2524" spans="2:5">
      <c r="B2524" s="119" t="s">
        <v>2699</v>
      </c>
      <c r="C2524" s="93">
        <v>0</v>
      </c>
      <c r="D2524" s="93">
        <v>1682888.72</v>
      </c>
      <c r="E2524" s="93">
        <v>0</v>
      </c>
    </row>
    <row r="2525" spans="2:5">
      <c r="B2525" s="118" t="s">
        <v>2700</v>
      </c>
      <c r="C2525" s="93">
        <v>0</v>
      </c>
      <c r="D2525" s="93">
        <v>2802176.05</v>
      </c>
      <c r="E2525" s="93">
        <v>0</v>
      </c>
    </row>
    <row r="2526" spans="2:5">
      <c r="B2526" s="119" t="s">
        <v>2701</v>
      </c>
      <c r="C2526" s="93">
        <v>0</v>
      </c>
      <c r="D2526" s="93">
        <v>2802176.05</v>
      </c>
      <c r="E2526" s="93">
        <v>0</v>
      </c>
    </row>
    <row r="2527" spans="2:5">
      <c r="B2527" s="118" t="s">
        <v>2702</v>
      </c>
      <c r="C2527" s="93">
        <v>0</v>
      </c>
      <c r="D2527" s="93">
        <v>1192157.4099999999</v>
      </c>
      <c r="E2527" s="93">
        <v>0</v>
      </c>
    </row>
    <row r="2528" spans="2:5">
      <c r="B2528" s="119" t="s">
        <v>2703</v>
      </c>
      <c r="C2528" s="93">
        <v>0</v>
      </c>
      <c r="D2528" s="93">
        <v>1192157.4099999999</v>
      </c>
      <c r="E2528" s="93">
        <v>0</v>
      </c>
    </row>
    <row r="2529" spans="2:5">
      <c r="B2529" s="118" t="s">
        <v>2704</v>
      </c>
      <c r="C2529" s="93">
        <v>0</v>
      </c>
      <c r="D2529" s="93">
        <v>1682888.72</v>
      </c>
      <c r="E2529" s="93">
        <v>0</v>
      </c>
    </row>
    <row r="2530" spans="2:5">
      <c r="B2530" s="119" t="s">
        <v>2705</v>
      </c>
      <c r="C2530" s="93">
        <v>0</v>
      </c>
      <c r="D2530" s="93">
        <v>1682888.72</v>
      </c>
      <c r="E2530" s="93">
        <v>0</v>
      </c>
    </row>
    <row r="2531" spans="2:5">
      <c r="B2531" s="118" t="s">
        <v>2706</v>
      </c>
      <c r="C2531" s="93">
        <v>0</v>
      </c>
      <c r="D2531" s="93">
        <v>1682888.72</v>
      </c>
      <c r="E2531" s="93">
        <v>0</v>
      </c>
    </row>
    <row r="2532" spans="2:5">
      <c r="B2532" s="119" t="s">
        <v>2707</v>
      </c>
      <c r="C2532" s="93">
        <v>0</v>
      </c>
      <c r="D2532" s="93">
        <v>1682888.72</v>
      </c>
      <c r="E2532" s="93">
        <v>0</v>
      </c>
    </row>
    <row r="2533" spans="2:5">
      <c r="B2533" s="118" t="s">
        <v>690</v>
      </c>
      <c r="C2533" s="93">
        <v>2984732</v>
      </c>
      <c r="D2533" s="93">
        <v>1000000</v>
      </c>
      <c r="E2533" s="93">
        <v>0</v>
      </c>
    </row>
    <row r="2534" spans="2:5">
      <c r="B2534" s="119" t="s">
        <v>1192</v>
      </c>
      <c r="C2534" s="93">
        <v>2984732</v>
      </c>
      <c r="D2534" s="93">
        <v>1000000</v>
      </c>
      <c r="E2534" s="93">
        <v>0</v>
      </c>
    </row>
    <row r="2535" spans="2:5">
      <c r="B2535" s="118" t="s">
        <v>1470</v>
      </c>
      <c r="C2535" s="93">
        <v>0</v>
      </c>
      <c r="D2535" s="93">
        <v>67615312</v>
      </c>
      <c r="E2535" s="93">
        <v>27095234.57</v>
      </c>
    </row>
    <row r="2536" spans="2:5">
      <c r="B2536" s="119" t="s">
        <v>1471</v>
      </c>
      <c r="C2536" s="93">
        <v>0</v>
      </c>
      <c r="D2536" s="93">
        <v>67615312</v>
      </c>
      <c r="E2536" s="93">
        <v>27095234.57</v>
      </c>
    </row>
    <row r="2537" spans="2:5">
      <c r="B2537" s="118" t="s">
        <v>691</v>
      </c>
      <c r="C2537" s="93">
        <v>5537734</v>
      </c>
      <c r="D2537" s="93">
        <v>7329853.2599999998</v>
      </c>
      <c r="E2537" s="93">
        <v>1465970.65</v>
      </c>
    </row>
    <row r="2538" spans="2:5">
      <c r="B2538" s="119" t="s">
        <v>1193</v>
      </c>
      <c r="C2538" s="93">
        <v>5537734</v>
      </c>
      <c r="D2538" s="93">
        <v>7329853.2599999998</v>
      </c>
      <c r="E2538" s="93">
        <v>1465970.65</v>
      </c>
    </row>
    <row r="2539" spans="2:5">
      <c r="B2539" s="118" t="s">
        <v>692</v>
      </c>
      <c r="C2539" s="93">
        <v>5537734</v>
      </c>
      <c r="D2539" s="93">
        <v>7671449.2000000002</v>
      </c>
      <c r="E2539" s="93">
        <v>3846101.3</v>
      </c>
    </row>
    <row r="2540" spans="2:5">
      <c r="B2540" s="119" t="s">
        <v>1194</v>
      </c>
      <c r="C2540" s="93">
        <v>5537734</v>
      </c>
      <c r="D2540" s="93">
        <v>7671449.2000000002</v>
      </c>
      <c r="E2540" s="93">
        <v>3846101.3</v>
      </c>
    </row>
    <row r="2541" spans="2:5">
      <c r="B2541" s="118" t="s">
        <v>693</v>
      </c>
      <c r="C2541" s="93">
        <v>5537734</v>
      </c>
      <c r="D2541" s="93">
        <v>5537734</v>
      </c>
      <c r="E2541" s="93">
        <v>3950788.7700000005</v>
      </c>
    </row>
    <row r="2542" spans="2:5">
      <c r="B2542" s="119" t="s">
        <v>1195</v>
      </c>
      <c r="C2542" s="93">
        <v>5537734</v>
      </c>
      <c r="D2542" s="93">
        <v>5537734</v>
      </c>
      <c r="E2542" s="93">
        <v>3950788.7700000005</v>
      </c>
    </row>
    <row r="2543" spans="2:5">
      <c r="B2543" s="117" t="s">
        <v>304</v>
      </c>
      <c r="C2543" s="114">
        <v>0</v>
      </c>
      <c r="D2543" s="114">
        <v>15000000</v>
      </c>
      <c r="E2543" s="114">
        <v>14999999.810000001</v>
      </c>
    </row>
    <row r="2544" spans="2:5">
      <c r="B2544" s="118" t="s">
        <v>1470</v>
      </c>
      <c r="C2544" s="93">
        <v>0</v>
      </c>
      <c r="D2544" s="93">
        <v>15000000</v>
      </c>
      <c r="E2544" s="93">
        <v>14999999.810000001</v>
      </c>
    </row>
    <row r="2545" spans="2:5">
      <c r="B2545" s="119" t="s">
        <v>1471</v>
      </c>
      <c r="C2545" s="93">
        <v>0</v>
      </c>
      <c r="D2545" s="93">
        <v>15000000</v>
      </c>
      <c r="E2545" s="93">
        <v>14999999.810000001</v>
      </c>
    </row>
    <row r="2546" spans="2:5">
      <c r="B2546" s="59" t="s">
        <v>694</v>
      </c>
      <c r="C2546" s="93">
        <v>292349813</v>
      </c>
      <c r="D2546" s="93">
        <v>1354003602.76</v>
      </c>
      <c r="E2546" s="93">
        <v>891023166.11000013</v>
      </c>
    </row>
    <row r="2547" spans="2:5">
      <c r="B2547" s="117" t="s">
        <v>287</v>
      </c>
      <c r="C2547" s="114">
        <v>292349813</v>
      </c>
      <c r="D2547" s="114">
        <v>1207942993.1800001</v>
      </c>
      <c r="E2547" s="114">
        <v>744973817.00000012</v>
      </c>
    </row>
    <row r="2548" spans="2:5">
      <c r="B2548" s="118" t="s">
        <v>1737</v>
      </c>
      <c r="C2548" s="93">
        <v>0</v>
      </c>
      <c r="D2548" s="93">
        <v>3421135.2199999997</v>
      </c>
      <c r="E2548" s="93">
        <v>1140377.7</v>
      </c>
    </row>
    <row r="2549" spans="2:5">
      <c r="B2549" s="119" t="s">
        <v>1738</v>
      </c>
      <c r="C2549" s="93">
        <v>0</v>
      </c>
      <c r="D2549" s="93">
        <v>3421135.2199999997</v>
      </c>
      <c r="E2549" s="93">
        <v>1140377.7</v>
      </c>
    </row>
    <row r="2550" spans="2:5">
      <c r="B2550" s="118" t="s">
        <v>1739</v>
      </c>
      <c r="C2550" s="93">
        <v>0</v>
      </c>
      <c r="D2550" s="93">
        <v>8215780.1199999992</v>
      </c>
      <c r="E2550" s="93">
        <v>2738592.79</v>
      </c>
    </row>
    <row r="2551" spans="2:5">
      <c r="B2551" s="119" t="s">
        <v>1740</v>
      </c>
      <c r="C2551" s="93">
        <v>0</v>
      </c>
      <c r="D2551" s="93">
        <v>8215780.1199999992</v>
      </c>
      <c r="E2551" s="93">
        <v>2738592.79</v>
      </c>
    </row>
    <row r="2552" spans="2:5">
      <c r="B2552" s="118" t="s">
        <v>1741</v>
      </c>
      <c r="C2552" s="93">
        <v>0</v>
      </c>
      <c r="D2552" s="93">
        <v>3421135.2199999997</v>
      </c>
      <c r="E2552" s="93">
        <v>1140377.7</v>
      </c>
    </row>
    <row r="2553" spans="2:5">
      <c r="B2553" s="119" t="s">
        <v>1742</v>
      </c>
      <c r="C2553" s="93">
        <v>0</v>
      </c>
      <c r="D2553" s="93">
        <v>3421135.2199999997</v>
      </c>
      <c r="E2553" s="93">
        <v>1140377.7</v>
      </c>
    </row>
    <row r="2554" spans="2:5">
      <c r="B2554" s="118" t="s">
        <v>1743</v>
      </c>
      <c r="C2554" s="93">
        <v>0</v>
      </c>
      <c r="D2554" s="93">
        <v>4882536.1099999994</v>
      </c>
      <c r="E2554" s="93">
        <v>1627511.33</v>
      </c>
    </row>
    <row r="2555" spans="2:5">
      <c r="B2555" s="119" t="s">
        <v>1744</v>
      </c>
      <c r="C2555" s="93">
        <v>0</v>
      </c>
      <c r="D2555" s="93">
        <v>4882536.1099999994</v>
      </c>
      <c r="E2555" s="93">
        <v>1627511.33</v>
      </c>
    </row>
    <row r="2556" spans="2:5">
      <c r="B2556" s="118" t="s">
        <v>1745</v>
      </c>
      <c r="C2556" s="93">
        <v>0</v>
      </c>
      <c r="D2556" s="93">
        <v>9167389.2599999998</v>
      </c>
      <c r="E2556" s="93">
        <v>3055795.47</v>
      </c>
    </row>
    <row r="2557" spans="2:5">
      <c r="B2557" s="119" t="s">
        <v>1746</v>
      </c>
      <c r="C2557" s="93">
        <v>0</v>
      </c>
      <c r="D2557" s="93">
        <v>9167389.2599999998</v>
      </c>
      <c r="E2557" s="93">
        <v>3055795.47</v>
      </c>
    </row>
    <row r="2558" spans="2:5">
      <c r="B2558" s="118" t="s">
        <v>1747</v>
      </c>
      <c r="C2558" s="93">
        <v>0</v>
      </c>
      <c r="D2558" s="93">
        <v>3421135.2199999997</v>
      </c>
      <c r="E2558" s="93">
        <v>1140377.7</v>
      </c>
    </row>
    <row r="2559" spans="2:5">
      <c r="B2559" s="119" t="s">
        <v>1748</v>
      </c>
      <c r="C2559" s="93">
        <v>0</v>
      </c>
      <c r="D2559" s="93">
        <v>3421135.2199999997</v>
      </c>
      <c r="E2559" s="93">
        <v>1140377.7</v>
      </c>
    </row>
    <row r="2560" spans="2:5">
      <c r="B2560" s="118" t="s">
        <v>1749</v>
      </c>
      <c r="C2560" s="93">
        <v>0</v>
      </c>
      <c r="D2560" s="93">
        <v>4882536.1099999994</v>
      </c>
      <c r="E2560" s="93">
        <v>1627511.33</v>
      </c>
    </row>
    <row r="2561" spans="2:5">
      <c r="B2561" s="119" t="s">
        <v>1750</v>
      </c>
      <c r="C2561" s="93">
        <v>0</v>
      </c>
      <c r="D2561" s="93">
        <v>4882536.1099999994</v>
      </c>
      <c r="E2561" s="93">
        <v>1627511.33</v>
      </c>
    </row>
    <row r="2562" spans="2:5">
      <c r="B2562" s="118" t="s">
        <v>1389</v>
      </c>
      <c r="C2562" s="93">
        <v>0</v>
      </c>
      <c r="D2562" s="93">
        <v>142209755.75999999</v>
      </c>
      <c r="E2562" s="93">
        <v>125748410.30000001</v>
      </c>
    </row>
    <row r="2563" spans="2:5">
      <c r="B2563" s="119" t="s">
        <v>1390</v>
      </c>
      <c r="C2563" s="93">
        <v>0</v>
      </c>
      <c r="D2563" s="93">
        <v>142209755.75999999</v>
      </c>
      <c r="E2563" s="93">
        <v>125748410.30000001</v>
      </c>
    </row>
    <row r="2564" spans="2:5">
      <c r="B2564" s="118" t="s">
        <v>1391</v>
      </c>
      <c r="C2564" s="93">
        <v>0</v>
      </c>
      <c r="D2564" s="93">
        <v>127349243</v>
      </c>
      <c r="E2564" s="93">
        <v>91122069.640000001</v>
      </c>
    </row>
    <row r="2565" spans="2:5">
      <c r="B2565" s="119" t="s">
        <v>1392</v>
      </c>
      <c r="C2565" s="93">
        <v>0</v>
      </c>
      <c r="D2565" s="93">
        <v>127349243</v>
      </c>
      <c r="E2565" s="93">
        <v>91122069.640000001</v>
      </c>
    </row>
    <row r="2566" spans="2:5">
      <c r="B2566" s="118" t="s">
        <v>695</v>
      </c>
      <c r="C2566" s="93">
        <v>24990553</v>
      </c>
      <c r="D2566" s="93">
        <v>57162889.670000002</v>
      </c>
      <c r="E2566" s="93">
        <v>38211354.509999998</v>
      </c>
    </row>
    <row r="2567" spans="2:5">
      <c r="B2567" s="119" t="s">
        <v>1196</v>
      </c>
      <c r="C2567" s="93">
        <v>24990553</v>
      </c>
      <c r="D2567" s="93">
        <v>57162889.670000002</v>
      </c>
      <c r="E2567" s="93">
        <v>38211354.509999998</v>
      </c>
    </row>
    <row r="2568" spans="2:5">
      <c r="B2568" s="118" t="s">
        <v>696</v>
      </c>
      <c r="C2568" s="93">
        <v>5668715</v>
      </c>
      <c r="D2568" s="93">
        <v>8427501</v>
      </c>
      <c r="E2568" s="93">
        <v>3499365.87</v>
      </c>
    </row>
    <row r="2569" spans="2:5">
      <c r="B2569" s="119" t="s">
        <v>1197</v>
      </c>
      <c r="C2569" s="93">
        <v>2115619</v>
      </c>
      <c r="D2569" s="93">
        <v>615619</v>
      </c>
      <c r="E2569" s="93">
        <v>0</v>
      </c>
    </row>
    <row r="2570" spans="2:5">
      <c r="B2570" s="119" t="s">
        <v>1198</v>
      </c>
      <c r="C2570" s="93">
        <v>3553096</v>
      </c>
      <c r="D2570" s="93">
        <v>7811882</v>
      </c>
      <c r="E2570" s="93">
        <v>3499365.87</v>
      </c>
    </row>
    <row r="2571" spans="2:5">
      <c r="B2571" s="118" t="s">
        <v>697</v>
      </c>
      <c r="C2571" s="93">
        <v>2483832</v>
      </c>
      <c r="D2571" s="93">
        <v>28784822</v>
      </c>
      <c r="E2571" s="93">
        <v>14729081.75</v>
      </c>
    </row>
    <row r="2572" spans="2:5">
      <c r="B2572" s="119" t="s">
        <v>1199</v>
      </c>
      <c r="C2572" s="93">
        <v>2483832</v>
      </c>
      <c r="D2572" s="93">
        <v>28784822</v>
      </c>
      <c r="E2572" s="93">
        <v>14729081.75</v>
      </c>
    </row>
    <row r="2573" spans="2:5">
      <c r="B2573" s="118" t="s">
        <v>698</v>
      </c>
      <c r="C2573" s="93">
        <v>11612887</v>
      </c>
      <c r="D2573" s="93">
        <v>0</v>
      </c>
      <c r="E2573" s="93">
        <v>0</v>
      </c>
    </row>
    <row r="2574" spans="2:5">
      <c r="B2574" s="119" t="s">
        <v>1200</v>
      </c>
      <c r="C2574" s="93">
        <v>11612887</v>
      </c>
      <c r="D2574" s="93">
        <v>0</v>
      </c>
      <c r="E2574" s="93">
        <v>0</v>
      </c>
    </row>
    <row r="2575" spans="2:5">
      <c r="B2575" s="118" t="s">
        <v>699</v>
      </c>
      <c r="C2575" s="93">
        <v>200844381</v>
      </c>
      <c r="D2575" s="93">
        <v>252277131.83000001</v>
      </c>
      <c r="E2575" s="93">
        <v>247908669.08000001</v>
      </c>
    </row>
    <row r="2576" spans="2:5">
      <c r="B2576" s="119" t="s">
        <v>1201</v>
      </c>
      <c r="C2576" s="93">
        <v>200844381</v>
      </c>
      <c r="D2576" s="93">
        <v>252277131.83000001</v>
      </c>
      <c r="E2576" s="93">
        <v>247908669.08000001</v>
      </c>
    </row>
    <row r="2577" spans="2:5">
      <c r="B2577" s="118" t="s">
        <v>700</v>
      </c>
      <c r="C2577" s="93">
        <v>19733365</v>
      </c>
      <c r="D2577" s="93">
        <v>37893685</v>
      </c>
      <c r="E2577" s="93">
        <v>19537903.190000001</v>
      </c>
    </row>
    <row r="2578" spans="2:5">
      <c r="B2578" s="119" t="s">
        <v>1202</v>
      </c>
      <c r="C2578" s="93">
        <v>19733365</v>
      </c>
      <c r="D2578" s="93">
        <v>37893685</v>
      </c>
      <c r="E2578" s="93">
        <v>19537903.190000001</v>
      </c>
    </row>
    <row r="2579" spans="2:5">
      <c r="B2579" s="118" t="s">
        <v>701</v>
      </c>
      <c r="C2579" s="93">
        <v>3123863</v>
      </c>
      <c r="D2579" s="93">
        <v>3974068.84</v>
      </c>
      <c r="E2579" s="93">
        <v>3950183.65</v>
      </c>
    </row>
    <row r="2580" spans="2:5">
      <c r="B2580" s="119" t="s">
        <v>1203</v>
      </c>
      <c r="C2580" s="93">
        <v>3123863</v>
      </c>
      <c r="D2580" s="93">
        <v>3974068.84</v>
      </c>
      <c r="E2580" s="93">
        <v>3950183.65</v>
      </c>
    </row>
    <row r="2581" spans="2:5">
      <c r="B2581" s="118" t="s">
        <v>3111</v>
      </c>
      <c r="C2581" s="93">
        <v>0</v>
      </c>
      <c r="D2581" s="93">
        <v>63713447.75</v>
      </c>
      <c r="E2581" s="93">
        <v>22173388.359999999</v>
      </c>
    </row>
    <row r="2582" spans="2:5">
      <c r="B2582" s="119" t="s">
        <v>3112</v>
      </c>
      <c r="C2582" s="93">
        <v>0</v>
      </c>
      <c r="D2582" s="93">
        <v>63713447.75</v>
      </c>
      <c r="E2582" s="93">
        <v>22173388.359999999</v>
      </c>
    </row>
    <row r="2583" spans="2:5">
      <c r="B2583" s="118" t="s">
        <v>3113</v>
      </c>
      <c r="C2583" s="93">
        <v>0</v>
      </c>
      <c r="D2583" s="93">
        <v>147869484.19</v>
      </c>
      <c r="E2583" s="93">
        <v>63432860.640000001</v>
      </c>
    </row>
    <row r="2584" spans="2:5">
      <c r="B2584" s="119" t="s">
        <v>3114</v>
      </c>
      <c r="C2584" s="93">
        <v>0</v>
      </c>
      <c r="D2584" s="93">
        <v>147869484.19</v>
      </c>
      <c r="E2584" s="93">
        <v>63432860.640000001</v>
      </c>
    </row>
    <row r="2585" spans="2:5">
      <c r="B2585" s="118" t="s">
        <v>3115</v>
      </c>
      <c r="C2585" s="93">
        <v>0</v>
      </c>
      <c r="D2585" s="93">
        <v>119049043.19</v>
      </c>
      <c r="E2585" s="93">
        <v>20247858.109999999</v>
      </c>
    </row>
    <row r="2586" spans="2:5">
      <c r="B2586" s="119" t="s">
        <v>3116</v>
      </c>
      <c r="C2586" s="93">
        <v>0</v>
      </c>
      <c r="D2586" s="93">
        <v>119049043.19</v>
      </c>
      <c r="E2586" s="93">
        <v>20247858.109999999</v>
      </c>
    </row>
    <row r="2587" spans="2:5">
      <c r="B2587" s="118" t="s">
        <v>2708</v>
      </c>
      <c r="C2587" s="93">
        <v>0</v>
      </c>
      <c r="D2587" s="93">
        <v>1670917.4</v>
      </c>
      <c r="E2587" s="93">
        <v>0</v>
      </c>
    </row>
    <row r="2588" spans="2:5">
      <c r="B2588" s="119" t="s">
        <v>2709</v>
      </c>
      <c r="C2588" s="93">
        <v>0</v>
      </c>
      <c r="D2588" s="93">
        <v>1670917.4</v>
      </c>
      <c r="E2588" s="93">
        <v>0</v>
      </c>
    </row>
    <row r="2589" spans="2:5">
      <c r="B2589" s="118" t="s">
        <v>702</v>
      </c>
      <c r="C2589" s="93">
        <v>16144911</v>
      </c>
      <c r="D2589" s="93">
        <v>54254048.619999997</v>
      </c>
      <c r="E2589" s="93">
        <v>36942989.459999993</v>
      </c>
    </row>
    <row r="2590" spans="2:5">
      <c r="B2590" s="119" t="s">
        <v>1204</v>
      </c>
      <c r="C2590" s="93">
        <v>16144911</v>
      </c>
      <c r="D2590" s="93">
        <v>53070264.789999999</v>
      </c>
      <c r="E2590" s="93">
        <v>36942989.459999993</v>
      </c>
    </row>
    <row r="2591" spans="2:5">
      <c r="B2591" s="119" t="s">
        <v>2710</v>
      </c>
      <c r="C2591" s="93">
        <v>0</v>
      </c>
      <c r="D2591" s="93">
        <v>1183783.83</v>
      </c>
      <c r="E2591" s="93">
        <v>0</v>
      </c>
    </row>
    <row r="2592" spans="2:5">
      <c r="B2592" s="118" t="s">
        <v>746</v>
      </c>
      <c r="C2592" s="93">
        <v>0</v>
      </c>
      <c r="D2592" s="93">
        <v>27391036.139999997</v>
      </c>
      <c r="E2592" s="93">
        <v>20129783.300000001</v>
      </c>
    </row>
    <row r="2593" spans="2:5">
      <c r="B2593" s="119" t="s">
        <v>1253</v>
      </c>
      <c r="C2593" s="93">
        <v>0</v>
      </c>
      <c r="D2593" s="93">
        <v>24609037.329999998</v>
      </c>
      <c r="E2593" s="93">
        <v>20129783.300000001</v>
      </c>
    </row>
    <row r="2594" spans="2:5">
      <c r="B2594" s="119" t="s">
        <v>2998</v>
      </c>
      <c r="C2594" s="93">
        <v>0</v>
      </c>
      <c r="D2594" s="93">
        <v>2781998.81</v>
      </c>
      <c r="E2594" s="93">
        <v>0</v>
      </c>
    </row>
    <row r="2595" spans="2:5">
      <c r="B2595" s="118" t="s">
        <v>703</v>
      </c>
      <c r="C2595" s="93">
        <v>1499668</v>
      </c>
      <c r="D2595" s="93">
        <v>2981666.81</v>
      </c>
      <c r="E2595" s="93">
        <v>0</v>
      </c>
    </row>
    <row r="2596" spans="2:5">
      <c r="B2596" s="119" t="s">
        <v>1205</v>
      </c>
      <c r="C2596" s="93">
        <v>1499668</v>
      </c>
      <c r="D2596" s="93">
        <v>199668</v>
      </c>
      <c r="E2596" s="93">
        <v>0</v>
      </c>
    </row>
    <row r="2597" spans="2:5">
      <c r="B2597" s="119" t="s">
        <v>2711</v>
      </c>
      <c r="C2597" s="93">
        <v>0</v>
      </c>
      <c r="D2597" s="93">
        <v>2781998.81</v>
      </c>
      <c r="E2597" s="93">
        <v>0</v>
      </c>
    </row>
    <row r="2598" spans="2:5">
      <c r="B2598" s="118" t="s">
        <v>2712</v>
      </c>
      <c r="C2598" s="93">
        <v>0</v>
      </c>
      <c r="D2598" s="93">
        <v>1670917.4</v>
      </c>
      <c r="E2598" s="93">
        <v>0</v>
      </c>
    </row>
    <row r="2599" spans="2:5">
      <c r="B2599" s="119" t="s">
        <v>2713</v>
      </c>
      <c r="C2599" s="93">
        <v>0</v>
      </c>
      <c r="D2599" s="93">
        <v>1670917.4</v>
      </c>
      <c r="E2599" s="93">
        <v>0</v>
      </c>
    </row>
    <row r="2600" spans="2:5">
      <c r="B2600" s="118" t="s">
        <v>2714</v>
      </c>
      <c r="C2600" s="93">
        <v>0</v>
      </c>
      <c r="D2600" s="93">
        <v>1670917.4</v>
      </c>
      <c r="E2600" s="93">
        <v>0</v>
      </c>
    </row>
    <row r="2601" spans="2:5">
      <c r="B2601" s="119" t="s">
        <v>2715</v>
      </c>
      <c r="C2601" s="93">
        <v>0</v>
      </c>
      <c r="D2601" s="93">
        <v>1670917.4</v>
      </c>
      <c r="E2601" s="93">
        <v>0</v>
      </c>
    </row>
    <row r="2602" spans="2:5">
      <c r="B2602" s="118" t="s">
        <v>2716</v>
      </c>
      <c r="C2602" s="93">
        <v>0</v>
      </c>
      <c r="D2602" s="93">
        <v>1670917.4</v>
      </c>
      <c r="E2602" s="93">
        <v>0</v>
      </c>
    </row>
    <row r="2603" spans="2:5">
      <c r="B2603" s="119" t="s">
        <v>2717</v>
      </c>
      <c r="C2603" s="93">
        <v>0</v>
      </c>
      <c r="D2603" s="93">
        <v>1670917.4</v>
      </c>
      <c r="E2603" s="93">
        <v>0</v>
      </c>
    </row>
    <row r="2604" spans="2:5">
      <c r="B2604" s="118" t="s">
        <v>2718</v>
      </c>
      <c r="C2604" s="93">
        <v>0</v>
      </c>
      <c r="D2604" s="93">
        <v>1670917.4</v>
      </c>
      <c r="E2604" s="93">
        <v>0</v>
      </c>
    </row>
    <row r="2605" spans="2:5">
      <c r="B2605" s="119" t="s">
        <v>2719</v>
      </c>
      <c r="C2605" s="93">
        <v>0</v>
      </c>
      <c r="D2605" s="93">
        <v>1670917.4</v>
      </c>
      <c r="E2605" s="93">
        <v>0</v>
      </c>
    </row>
    <row r="2606" spans="2:5">
      <c r="B2606" s="118" t="s">
        <v>2720</v>
      </c>
      <c r="C2606" s="93">
        <v>0</v>
      </c>
      <c r="D2606" s="93">
        <v>2781998.81</v>
      </c>
      <c r="E2606" s="93">
        <v>0</v>
      </c>
    </row>
    <row r="2607" spans="2:5">
      <c r="B2607" s="119" t="s">
        <v>2721</v>
      </c>
      <c r="C2607" s="93">
        <v>0</v>
      </c>
      <c r="D2607" s="93">
        <v>2781998.81</v>
      </c>
      <c r="E2607" s="93">
        <v>0</v>
      </c>
    </row>
    <row r="2608" spans="2:5">
      <c r="B2608" s="118" t="s">
        <v>2722</v>
      </c>
      <c r="C2608" s="93">
        <v>0</v>
      </c>
      <c r="D2608" s="93">
        <v>1183783.83</v>
      </c>
      <c r="E2608" s="93">
        <v>0</v>
      </c>
    </row>
    <row r="2609" spans="2:5">
      <c r="B2609" s="119" t="s">
        <v>2723</v>
      </c>
      <c r="C2609" s="93">
        <v>0</v>
      </c>
      <c r="D2609" s="93">
        <v>1183783.83</v>
      </c>
      <c r="E2609" s="93">
        <v>0</v>
      </c>
    </row>
    <row r="2610" spans="2:5">
      <c r="B2610" s="118" t="s">
        <v>2724</v>
      </c>
      <c r="C2610" s="93">
        <v>0</v>
      </c>
      <c r="D2610" s="93">
        <v>1670917.4</v>
      </c>
      <c r="E2610" s="93">
        <v>0</v>
      </c>
    </row>
    <row r="2611" spans="2:5">
      <c r="B2611" s="119" t="s">
        <v>2725</v>
      </c>
      <c r="C2611" s="93">
        <v>0</v>
      </c>
      <c r="D2611" s="93">
        <v>1670917.4</v>
      </c>
      <c r="E2611" s="93">
        <v>0</v>
      </c>
    </row>
    <row r="2612" spans="2:5">
      <c r="B2612" s="118" t="s">
        <v>2726</v>
      </c>
      <c r="C2612" s="93">
        <v>0</v>
      </c>
      <c r="D2612" s="93">
        <v>1670917.4</v>
      </c>
      <c r="E2612" s="93">
        <v>0</v>
      </c>
    </row>
    <row r="2613" spans="2:5">
      <c r="B2613" s="119" t="s">
        <v>2727</v>
      </c>
      <c r="C2613" s="93">
        <v>0</v>
      </c>
      <c r="D2613" s="93">
        <v>1670917.4</v>
      </c>
      <c r="E2613" s="93">
        <v>0</v>
      </c>
    </row>
    <row r="2614" spans="2:5">
      <c r="B2614" s="118" t="s">
        <v>2728</v>
      </c>
      <c r="C2614" s="93">
        <v>0</v>
      </c>
      <c r="D2614" s="93">
        <v>1670917.4</v>
      </c>
      <c r="E2614" s="93">
        <v>0</v>
      </c>
    </row>
    <row r="2615" spans="2:5">
      <c r="B2615" s="119" t="s">
        <v>2729</v>
      </c>
      <c r="C2615" s="93">
        <v>0</v>
      </c>
      <c r="D2615" s="93">
        <v>1670917.4</v>
      </c>
      <c r="E2615" s="93">
        <v>0</v>
      </c>
    </row>
    <row r="2616" spans="2:5">
      <c r="B2616" s="118" t="s">
        <v>2730</v>
      </c>
      <c r="C2616" s="93">
        <v>0</v>
      </c>
      <c r="D2616" s="93">
        <v>33011840</v>
      </c>
      <c r="E2616" s="93">
        <v>21160888.829999998</v>
      </c>
    </row>
    <row r="2617" spans="2:5">
      <c r="B2617" s="119" t="s">
        <v>2731</v>
      </c>
      <c r="C2617" s="93">
        <v>0</v>
      </c>
      <c r="D2617" s="93">
        <v>2781998.81</v>
      </c>
      <c r="E2617" s="93">
        <v>0</v>
      </c>
    </row>
    <row r="2618" spans="2:5">
      <c r="B2618" s="119" t="s">
        <v>3117</v>
      </c>
      <c r="C2618" s="93">
        <v>0</v>
      </c>
      <c r="D2618" s="93">
        <v>30229841.190000001</v>
      </c>
      <c r="E2618" s="93">
        <v>21160888.829999998</v>
      </c>
    </row>
    <row r="2619" spans="2:5">
      <c r="B2619" s="118" t="s">
        <v>704</v>
      </c>
      <c r="C2619" s="93">
        <v>6247638</v>
      </c>
      <c r="D2619" s="93">
        <v>12040900.1</v>
      </c>
      <c r="E2619" s="93">
        <v>3708466.29</v>
      </c>
    </row>
    <row r="2620" spans="2:5">
      <c r="B2620" s="119" t="s">
        <v>1206</v>
      </c>
      <c r="C2620" s="93">
        <v>6247638</v>
      </c>
      <c r="D2620" s="93">
        <v>10857116.27</v>
      </c>
      <c r="E2620" s="93">
        <v>3708466.29</v>
      </c>
    </row>
    <row r="2621" spans="2:5">
      <c r="B2621" s="119" t="s">
        <v>2732</v>
      </c>
      <c r="C2621" s="93">
        <v>0</v>
      </c>
      <c r="D2621" s="93">
        <v>1183783.83</v>
      </c>
      <c r="E2621" s="93">
        <v>0</v>
      </c>
    </row>
    <row r="2622" spans="2:5">
      <c r="B2622" s="118" t="s">
        <v>2733</v>
      </c>
      <c r="C2622" s="93">
        <v>0</v>
      </c>
      <c r="D2622" s="93">
        <v>1670917.4</v>
      </c>
      <c r="E2622" s="93">
        <v>0</v>
      </c>
    </row>
    <row r="2623" spans="2:5">
      <c r="B2623" s="119" t="s">
        <v>2734</v>
      </c>
      <c r="C2623" s="93">
        <v>0</v>
      </c>
      <c r="D2623" s="93">
        <v>1670917.4</v>
      </c>
      <c r="E2623" s="93">
        <v>0</v>
      </c>
    </row>
    <row r="2624" spans="2:5">
      <c r="B2624" s="118" t="s">
        <v>1472</v>
      </c>
      <c r="C2624" s="93">
        <v>0</v>
      </c>
      <c r="D2624" s="93">
        <v>1183783.83</v>
      </c>
      <c r="E2624" s="93">
        <v>0</v>
      </c>
    </row>
    <row r="2625" spans="2:5">
      <c r="B2625" s="119" t="s">
        <v>2735</v>
      </c>
      <c r="C2625" s="93">
        <v>0</v>
      </c>
      <c r="D2625" s="93">
        <v>1183783.83</v>
      </c>
      <c r="E2625" s="93">
        <v>0</v>
      </c>
    </row>
    <row r="2626" spans="2:5">
      <c r="B2626" s="118" t="s">
        <v>2736</v>
      </c>
      <c r="C2626" s="93">
        <v>0</v>
      </c>
      <c r="D2626" s="93">
        <v>1670917.4</v>
      </c>
      <c r="E2626" s="93">
        <v>0</v>
      </c>
    </row>
    <row r="2627" spans="2:5">
      <c r="B2627" s="119" t="s">
        <v>2737</v>
      </c>
      <c r="C2627" s="93">
        <v>0</v>
      </c>
      <c r="D2627" s="93">
        <v>1670917.4</v>
      </c>
      <c r="E2627" s="93">
        <v>0</v>
      </c>
    </row>
    <row r="2628" spans="2:5">
      <c r="B2628" s="118" t="s">
        <v>2738</v>
      </c>
      <c r="C2628" s="93">
        <v>0</v>
      </c>
      <c r="D2628" s="93">
        <v>1670917.4</v>
      </c>
      <c r="E2628" s="93">
        <v>0</v>
      </c>
    </row>
    <row r="2629" spans="2:5">
      <c r="B2629" s="119" t="s">
        <v>2739</v>
      </c>
      <c r="C2629" s="93">
        <v>0</v>
      </c>
      <c r="D2629" s="93">
        <v>1670917.4</v>
      </c>
      <c r="E2629" s="93">
        <v>0</v>
      </c>
    </row>
    <row r="2630" spans="2:5">
      <c r="B2630" s="118" t="s">
        <v>2740</v>
      </c>
      <c r="C2630" s="93">
        <v>0</v>
      </c>
      <c r="D2630" s="93">
        <v>1670917.4</v>
      </c>
      <c r="E2630" s="93">
        <v>0</v>
      </c>
    </row>
    <row r="2631" spans="2:5">
      <c r="B2631" s="119" t="s">
        <v>2741</v>
      </c>
      <c r="C2631" s="93">
        <v>0</v>
      </c>
      <c r="D2631" s="93">
        <v>1670917.4</v>
      </c>
      <c r="E2631" s="93">
        <v>0</v>
      </c>
    </row>
    <row r="2632" spans="2:5">
      <c r="B2632" s="118" t="s">
        <v>2742</v>
      </c>
      <c r="C2632" s="93">
        <v>0</v>
      </c>
      <c r="D2632" s="93">
        <v>1183783.83</v>
      </c>
      <c r="E2632" s="93">
        <v>0</v>
      </c>
    </row>
    <row r="2633" spans="2:5">
      <c r="B2633" s="119" t="s">
        <v>2743</v>
      </c>
      <c r="C2633" s="93">
        <v>0</v>
      </c>
      <c r="D2633" s="93">
        <v>1183783.83</v>
      </c>
      <c r="E2633" s="93">
        <v>0</v>
      </c>
    </row>
    <row r="2634" spans="2:5">
      <c r="B2634" s="118" t="s">
        <v>2744</v>
      </c>
      <c r="C2634" s="93">
        <v>0</v>
      </c>
      <c r="D2634" s="93">
        <v>1670917.4</v>
      </c>
      <c r="E2634" s="93">
        <v>0</v>
      </c>
    </row>
    <row r="2635" spans="2:5">
      <c r="B2635" s="119" t="s">
        <v>2745</v>
      </c>
      <c r="C2635" s="93">
        <v>0</v>
      </c>
      <c r="D2635" s="93">
        <v>1670917.4</v>
      </c>
      <c r="E2635" s="93">
        <v>0</v>
      </c>
    </row>
    <row r="2636" spans="2:5">
      <c r="B2636" s="118" t="s">
        <v>2746</v>
      </c>
      <c r="C2636" s="93">
        <v>0</v>
      </c>
      <c r="D2636" s="93">
        <v>2781998.81</v>
      </c>
      <c r="E2636" s="93">
        <v>0</v>
      </c>
    </row>
    <row r="2637" spans="2:5">
      <c r="B2637" s="119" t="s">
        <v>2747</v>
      </c>
      <c r="C2637" s="93">
        <v>0</v>
      </c>
      <c r="D2637" s="93">
        <v>2781998.81</v>
      </c>
      <c r="E2637" s="93">
        <v>0</v>
      </c>
    </row>
    <row r="2638" spans="2:5">
      <c r="B2638" s="118" t="s">
        <v>2748</v>
      </c>
      <c r="C2638" s="93">
        <v>0</v>
      </c>
      <c r="D2638" s="93">
        <v>1183783.83</v>
      </c>
      <c r="E2638" s="93">
        <v>0</v>
      </c>
    </row>
    <row r="2639" spans="2:5">
      <c r="B2639" s="119" t="s">
        <v>2749</v>
      </c>
      <c r="C2639" s="93">
        <v>0</v>
      </c>
      <c r="D2639" s="93">
        <v>1183783.83</v>
      </c>
      <c r="E2639" s="93">
        <v>0</v>
      </c>
    </row>
    <row r="2640" spans="2:5">
      <c r="B2640" s="118" t="s">
        <v>2750</v>
      </c>
      <c r="C2640" s="93">
        <v>0</v>
      </c>
      <c r="D2640" s="93">
        <v>1183783.83</v>
      </c>
      <c r="E2640" s="93">
        <v>0</v>
      </c>
    </row>
    <row r="2641" spans="2:5">
      <c r="B2641" s="119" t="s">
        <v>2751</v>
      </c>
      <c r="C2641" s="93">
        <v>0</v>
      </c>
      <c r="D2641" s="93">
        <v>1183783.83</v>
      </c>
      <c r="E2641" s="93">
        <v>0</v>
      </c>
    </row>
    <row r="2642" spans="2:5">
      <c r="B2642" s="118" t="s">
        <v>2752</v>
      </c>
      <c r="C2642" s="93">
        <v>0</v>
      </c>
      <c r="D2642" s="93">
        <v>1183783.83</v>
      </c>
      <c r="E2642" s="93">
        <v>0</v>
      </c>
    </row>
    <row r="2643" spans="2:5">
      <c r="B2643" s="119" t="s">
        <v>2753</v>
      </c>
      <c r="C2643" s="93">
        <v>0</v>
      </c>
      <c r="D2643" s="93">
        <v>1183783.83</v>
      </c>
      <c r="E2643" s="93">
        <v>0</v>
      </c>
    </row>
    <row r="2644" spans="2:5">
      <c r="B2644" s="118" t="s">
        <v>2754</v>
      </c>
      <c r="C2644" s="93">
        <v>0</v>
      </c>
      <c r="D2644" s="93">
        <v>1183783.83</v>
      </c>
      <c r="E2644" s="93">
        <v>0</v>
      </c>
    </row>
    <row r="2645" spans="2:5">
      <c r="B2645" s="119" t="s">
        <v>2755</v>
      </c>
      <c r="C2645" s="93">
        <v>0</v>
      </c>
      <c r="D2645" s="93">
        <v>1183783.83</v>
      </c>
      <c r="E2645" s="93">
        <v>0</v>
      </c>
    </row>
    <row r="2646" spans="2:5">
      <c r="B2646" s="118" t="s">
        <v>2756</v>
      </c>
      <c r="C2646" s="93">
        <v>0</v>
      </c>
      <c r="D2646" s="93">
        <v>1183783.83</v>
      </c>
      <c r="E2646" s="93">
        <v>0</v>
      </c>
    </row>
    <row r="2647" spans="2:5">
      <c r="B2647" s="119" t="s">
        <v>2999</v>
      </c>
      <c r="C2647" s="93">
        <v>0</v>
      </c>
      <c r="D2647" s="93">
        <v>1183783.83</v>
      </c>
      <c r="E2647" s="93">
        <v>0</v>
      </c>
    </row>
    <row r="2648" spans="2:5">
      <c r="B2648" s="118" t="s">
        <v>2757</v>
      </c>
      <c r="C2648" s="93">
        <v>0</v>
      </c>
      <c r="D2648" s="93">
        <v>2781998.81</v>
      </c>
      <c r="E2648" s="93">
        <v>0</v>
      </c>
    </row>
    <row r="2649" spans="2:5">
      <c r="B2649" s="119" t="s">
        <v>2758</v>
      </c>
      <c r="C2649" s="93">
        <v>0</v>
      </c>
      <c r="D2649" s="93">
        <v>2781998.81</v>
      </c>
      <c r="E2649" s="93">
        <v>0</v>
      </c>
    </row>
    <row r="2650" spans="2:5">
      <c r="B2650" s="118" t="s">
        <v>2759</v>
      </c>
      <c r="C2650" s="93">
        <v>0</v>
      </c>
      <c r="D2650" s="93">
        <v>1183783.83</v>
      </c>
      <c r="E2650" s="93">
        <v>0</v>
      </c>
    </row>
    <row r="2651" spans="2:5">
      <c r="B2651" s="119" t="s">
        <v>2760</v>
      </c>
      <c r="C2651" s="93">
        <v>0</v>
      </c>
      <c r="D2651" s="93">
        <v>1183783.83</v>
      </c>
      <c r="E2651" s="93">
        <v>0</v>
      </c>
    </row>
    <row r="2652" spans="2:5">
      <c r="B2652" s="118" t="s">
        <v>2761</v>
      </c>
      <c r="C2652" s="93">
        <v>0</v>
      </c>
      <c r="D2652" s="93">
        <v>1670917.4</v>
      </c>
      <c r="E2652" s="93">
        <v>0</v>
      </c>
    </row>
    <row r="2653" spans="2:5">
      <c r="B2653" s="119" t="s">
        <v>2762</v>
      </c>
      <c r="C2653" s="93">
        <v>0</v>
      </c>
      <c r="D2653" s="93">
        <v>1670917.4</v>
      </c>
      <c r="E2653" s="93">
        <v>0</v>
      </c>
    </row>
    <row r="2654" spans="2:5">
      <c r="B2654" s="118" t="s">
        <v>2763</v>
      </c>
      <c r="C2654" s="93">
        <v>0</v>
      </c>
      <c r="D2654" s="93">
        <v>1670917.4</v>
      </c>
      <c r="E2654" s="93">
        <v>0</v>
      </c>
    </row>
    <row r="2655" spans="2:5">
      <c r="B2655" s="119" t="s">
        <v>2764</v>
      </c>
      <c r="C2655" s="93">
        <v>0</v>
      </c>
      <c r="D2655" s="93">
        <v>1670917.4</v>
      </c>
      <c r="E2655" s="93">
        <v>0</v>
      </c>
    </row>
    <row r="2656" spans="2:5">
      <c r="B2656" s="118" t="s">
        <v>2765</v>
      </c>
      <c r="C2656" s="93">
        <v>0</v>
      </c>
      <c r="D2656" s="93">
        <v>1183783.83</v>
      </c>
      <c r="E2656" s="93">
        <v>0</v>
      </c>
    </row>
    <row r="2657" spans="2:5">
      <c r="B2657" s="119" t="s">
        <v>2766</v>
      </c>
      <c r="C2657" s="93">
        <v>0</v>
      </c>
      <c r="D2657" s="93">
        <v>1183783.83</v>
      </c>
      <c r="E2657" s="93">
        <v>0</v>
      </c>
    </row>
    <row r="2658" spans="2:5">
      <c r="B2658" s="118" t="s">
        <v>2767</v>
      </c>
      <c r="C2658" s="93">
        <v>0</v>
      </c>
      <c r="D2658" s="93">
        <v>1670917.4</v>
      </c>
      <c r="E2658" s="93">
        <v>0</v>
      </c>
    </row>
    <row r="2659" spans="2:5">
      <c r="B2659" s="119" t="s">
        <v>2768</v>
      </c>
      <c r="C2659" s="93">
        <v>0</v>
      </c>
      <c r="D2659" s="93">
        <v>1670917.4</v>
      </c>
      <c r="E2659" s="93">
        <v>0</v>
      </c>
    </row>
    <row r="2660" spans="2:5">
      <c r="B2660" s="118" t="s">
        <v>2769</v>
      </c>
      <c r="C2660" s="93">
        <v>0</v>
      </c>
      <c r="D2660" s="93">
        <v>1670917.4</v>
      </c>
      <c r="E2660" s="93">
        <v>0</v>
      </c>
    </row>
    <row r="2661" spans="2:5">
      <c r="B2661" s="119" t="s">
        <v>2770</v>
      </c>
      <c r="C2661" s="93">
        <v>0</v>
      </c>
      <c r="D2661" s="93">
        <v>1670917.4</v>
      </c>
      <c r="E2661" s="93">
        <v>0</v>
      </c>
    </row>
    <row r="2662" spans="2:5">
      <c r="B2662" s="118" t="s">
        <v>2771</v>
      </c>
      <c r="C2662" s="93">
        <v>0</v>
      </c>
      <c r="D2662" s="93">
        <v>1183783.83</v>
      </c>
      <c r="E2662" s="93">
        <v>0</v>
      </c>
    </row>
    <row r="2663" spans="2:5">
      <c r="B2663" s="119" t="s">
        <v>2772</v>
      </c>
      <c r="C2663" s="93">
        <v>0</v>
      </c>
      <c r="D2663" s="93">
        <v>1183783.83</v>
      </c>
      <c r="E2663" s="93">
        <v>0</v>
      </c>
    </row>
    <row r="2664" spans="2:5">
      <c r="B2664" s="118" t="s">
        <v>2773</v>
      </c>
      <c r="C2664" s="93">
        <v>0</v>
      </c>
      <c r="D2664" s="93">
        <v>1183783.83</v>
      </c>
      <c r="E2664" s="93">
        <v>0</v>
      </c>
    </row>
    <row r="2665" spans="2:5">
      <c r="B2665" s="119" t="s">
        <v>2774</v>
      </c>
      <c r="C2665" s="93">
        <v>0</v>
      </c>
      <c r="D2665" s="93">
        <v>1183783.83</v>
      </c>
      <c r="E2665" s="93">
        <v>0</v>
      </c>
    </row>
    <row r="2666" spans="2:5">
      <c r="B2666" s="118" t="s">
        <v>2775</v>
      </c>
      <c r="C2666" s="93">
        <v>0</v>
      </c>
      <c r="D2666" s="93">
        <v>1183783.83</v>
      </c>
      <c r="E2666" s="93">
        <v>0</v>
      </c>
    </row>
    <row r="2667" spans="2:5">
      <c r="B2667" s="119" t="s">
        <v>2776</v>
      </c>
      <c r="C2667" s="93">
        <v>0</v>
      </c>
      <c r="D2667" s="93">
        <v>1183783.83</v>
      </c>
      <c r="E2667" s="93">
        <v>0</v>
      </c>
    </row>
    <row r="2668" spans="2:5">
      <c r="B2668" s="117" t="s">
        <v>289</v>
      </c>
      <c r="C2668" s="114">
        <v>0</v>
      </c>
      <c r="D2668" s="114">
        <v>20000000</v>
      </c>
      <c r="E2668" s="114">
        <v>19988739.530000001</v>
      </c>
    </row>
    <row r="2669" spans="2:5">
      <c r="B2669" s="118" t="s">
        <v>1472</v>
      </c>
      <c r="C2669" s="93">
        <v>0</v>
      </c>
      <c r="D2669" s="93">
        <v>20000000</v>
      </c>
      <c r="E2669" s="93">
        <v>19988739.530000001</v>
      </c>
    </row>
    <row r="2670" spans="2:5">
      <c r="B2670" s="119" t="s">
        <v>1473</v>
      </c>
      <c r="C2670" s="93">
        <v>0</v>
      </c>
      <c r="D2670" s="93">
        <v>20000000</v>
      </c>
      <c r="E2670" s="93">
        <v>19988739.530000001</v>
      </c>
    </row>
    <row r="2671" spans="2:5">
      <c r="B2671" s="117" t="s">
        <v>304</v>
      </c>
      <c r="C2671" s="114">
        <v>0</v>
      </c>
      <c r="D2671" s="114">
        <v>126060609.58</v>
      </c>
      <c r="E2671" s="114">
        <v>126060609.58</v>
      </c>
    </row>
    <row r="2672" spans="2:5">
      <c r="B2672" s="118" t="s">
        <v>1393</v>
      </c>
      <c r="C2672" s="93">
        <v>0</v>
      </c>
      <c r="D2672" s="93">
        <v>126060609.58</v>
      </c>
      <c r="E2672" s="93">
        <v>126060609.58</v>
      </c>
    </row>
    <row r="2673" spans="2:5">
      <c r="B2673" s="119" t="s">
        <v>1394</v>
      </c>
      <c r="C2673" s="93">
        <v>0</v>
      </c>
      <c r="D2673" s="93">
        <v>126060609.58</v>
      </c>
      <c r="E2673" s="93">
        <v>126060609.58</v>
      </c>
    </row>
    <row r="2674" spans="2:5">
      <c r="B2674" s="59" t="s">
        <v>705</v>
      </c>
      <c r="C2674" s="93">
        <v>675784369</v>
      </c>
      <c r="D2674" s="93">
        <v>1226027927.6800001</v>
      </c>
      <c r="E2674" s="93">
        <v>933062879.33000004</v>
      </c>
    </row>
    <row r="2675" spans="2:5">
      <c r="B2675" s="117" t="s">
        <v>287</v>
      </c>
      <c r="C2675" s="114">
        <v>675784369</v>
      </c>
      <c r="D2675" s="114">
        <v>1177802288.02</v>
      </c>
      <c r="E2675" s="114">
        <v>890062879.33000004</v>
      </c>
    </row>
    <row r="2676" spans="2:5">
      <c r="B2676" s="118" t="s">
        <v>706</v>
      </c>
      <c r="C2676" s="93">
        <v>99999999</v>
      </c>
      <c r="D2676" s="93">
        <v>81149131.939999998</v>
      </c>
      <c r="E2676" s="93">
        <v>77644180.25</v>
      </c>
    </row>
    <row r="2677" spans="2:5">
      <c r="B2677" s="119" t="s">
        <v>1207</v>
      </c>
      <c r="C2677" s="93">
        <v>99999999</v>
      </c>
      <c r="D2677" s="93">
        <v>81149131.939999998</v>
      </c>
      <c r="E2677" s="93">
        <v>77644180.25</v>
      </c>
    </row>
    <row r="2678" spans="2:5">
      <c r="B2678" s="118" t="s">
        <v>707</v>
      </c>
      <c r="C2678" s="93">
        <v>3123819</v>
      </c>
      <c r="D2678" s="93">
        <v>1279597.04</v>
      </c>
      <c r="E2678" s="93">
        <v>0</v>
      </c>
    </row>
    <row r="2679" spans="2:5">
      <c r="B2679" s="119" t="s">
        <v>1208</v>
      </c>
      <c r="C2679" s="93">
        <v>3123819</v>
      </c>
      <c r="D2679" s="93">
        <v>100000</v>
      </c>
      <c r="E2679" s="93">
        <v>0</v>
      </c>
    </row>
    <row r="2680" spans="2:5">
      <c r="B2680" s="119" t="s">
        <v>2177</v>
      </c>
      <c r="C2680" s="93">
        <v>0</v>
      </c>
      <c r="D2680" s="93">
        <v>1179597.04</v>
      </c>
      <c r="E2680" s="93">
        <v>0</v>
      </c>
    </row>
    <row r="2681" spans="2:5">
      <c r="B2681" s="118" t="s">
        <v>2178</v>
      </c>
      <c r="C2681" s="93">
        <v>0</v>
      </c>
      <c r="D2681" s="93">
        <v>1179597.04</v>
      </c>
      <c r="E2681" s="93">
        <v>0</v>
      </c>
    </row>
    <row r="2682" spans="2:5">
      <c r="B2682" s="119" t="s">
        <v>2179</v>
      </c>
      <c r="C2682" s="93">
        <v>0</v>
      </c>
      <c r="D2682" s="93">
        <v>1179597.04</v>
      </c>
      <c r="E2682" s="93">
        <v>0</v>
      </c>
    </row>
    <row r="2683" spans="2:5">
      <c r="B2683" s="118" t="s">
        <v>708</v>
      </c>
      <c r="C2683" s="93">
        <v>2115619</v>
      </c>
      <c r="D2683" s="93">
        <v>3163138</v>
      </c>
      <c r="E2683" s="93">
        <v>3047186.47</v>
      </c>
    </row>
    <row r="2684" spans="2:5">
      <c r="B2684" s="119" t="s">
        <v>1209</v>
      </c>
      <c r="C2684" s="93">
        <v>2115619</v>
      </c>
      <c r="D2684" s="93">
        <v>3163138</v>
      </c>
      <c r="E2684" s="93">
        <v>3047186.47</v>
      </c>
    </row>
    <row r="2685" spans="2:5">
      <c r="B2685" s="118" t="s">
        <v>3118</v>
      </c>
      <c r="C2685" s="93">
        <v>0</v>
      </c>
      <c r="D2685" s="93">
        <v>40000000</v>
      </c>
      <c r="E2685" s="93">
        <v>0</v>
      </c>
    </row>
    <row r="2686" spans="2:5">
      <c r="B2686" s="119" t="s">
        <v>3119</v>
      </c>
      <c r="C2686" s="93">
        <v>0</v>
      </c>
      <c r="D2686" s="93">
        <v>40000000</v>
      </c>
      <c r="E2686" s="93">
        <v>0</v>
      </c>
    </row>
    <row r="2687" spans="2:5">
      <c r="B2687" s="118" t="s">
        <v>709</v>
      </c>
      <c r="C2687" s="93">
        <v>8573218</v>
      </c>
      <c r="D2687" s="93">
        <v>78297859.580000013</v>
      </c>
      <c r="E2687" s="93">
        <v>64530273.060000002</v>
      </c>
    </row>
    <row r="2688" spans="2:5">
      <c r="B2688" s="119" t="s">
        <v>1210</v>
      </c>
      <c r="C2688" s="93">
        <v>8573218</v>
      </c>
      <c r="D2688" s="93">
        <v>42579069.120000005</v>
      </c>
      <c r="E2688" s="93">
        <v>38706203.799999997</v>
      </c>
    </row>
    <row r="2689" spans="2:5">
      <c r="B2689" s="119" t="s">
        <v>3120</v>
      </c>
      <c r="C2689" s="93">
        <v>0</v>
      </c>
      <c r="D2689" s="93">
        <v>35718790.460000001</v>
      </c>
      <c r="E2689" s="93">
        <v>25824069.260000002</v>
      </c>
    </row>
    <row r="2690" spans="2:5">
      <c r="B2690" s="118" t="s">
        <v>710</v>
      </c>
      <c r="C2690" s="93">
        <v>6209581</v>
      </c>
      <c r="D2690" s="93">
        <v>1209581</v>
      </c>
      <c r="E2690" s="93">
        <v>0</v>
      </c>
    </row>
    <row r="2691" spans="2:5">
      <c r="B2691" s="119" t="s">
        <v>1211</v>
      </c>
      <c r="C2691" s="93">
        <v>6209581</v>
      </c>
      <c r="D2691" s="93">
        <v>1209581</v>
      </c>
      <c r="E2691" s="93">
        <v>0</v>
      </c>
    </row>
    <row r="2692" spans="2:5">
      <c r="B2692" s="118" t="s">
        <v>711</v>
      </c>
      <c r="C2692" s="93">
        <v>358000000</v>
      </c>
      <c r="D2692" s="93">
        <v>589904290</v>
      </c>
      <c r="E2692" s="93">
        <v>443847375.33999997</v>
      </c>
    </row>
    <row r="2693" spans="2:5">
      <c r="B2693" s="119" t="s">
        <v>1212</v>
      </c>
      <c r="C2693" s="93">
        <v>358000000</v>
      </c>
      <c r="D2693" s="93">
        <v>589904290</v>
      </c>
      <c r="E2693" s="93">
        <v>443847375.33999997</v>
      </c>
    </row>
    <row r="2694" spans="2:5">
      <c r="B2694" s="118" t="s">
        <v>2180</v>
      </c>
      <c r="C2694" s="93">
        <v>0</v>
      </c>
      <c r="D2694" s="93">
        <v>2771910.19</v>
      </c>
      <c r="E2694" s="93">
        <v>0</v>
      </c>
    </row>
    <row r="2695" spans="2:5">
      <c r="B2695" s="119" t="s">
        <v>2181</v>
      </c>
      <c r="C2695" s="93">
        <v>0</v>
      </c>
      <c r="D2695" s="93">
        <v>2771910.19</v>
      </c>
      <c r="E2695" s="93">
        <v>0</v>
      </c>
    </row>
    <row r="2696" spans="2:5">
      <c r="B2696" s="118" t="s">
        <v>2182</v>
      </c>
      <c r="C2696" s="93">
        <v>0</v>
      </c>
      <c r="D2696" s="93">
        <v>1664931.74</v>
      </c>
      <c r="E2696" s="93">
        <v>0</v>
      </c>
    </row>
    <row r="2697" spans="2:5">
      <c r="B2697" s="119" t="s">
        <v>2183</v>
      </c>
      <c r="C2697" s="93">
        <v>0</v>
      </c>
      <c r="D2697" s="93">
        <v>1664931.74</v>
      </c>
      <c r="E2697" s="93">
        <v>0</v>
      </c>
    </row>
    <row r="2698" spans="2:5">
      <c r="B2698" s="118" t="s">
        <v>2184</v>
      </c>
      <c r="C2698" s="93">
        <v>0</v>
      </c>
      <c r="D2698" s="93">
        <v>1664931.74</v>
      </c>
      <c r="E2698" s="93">
        <v>0</v>
      </c>
    </row>
    <row r="2699" spans="2:5">
      <c r="B2699" s="119" t="s">
        <v>2185</v>
      </c>
      <c r="C2699" s="93">
        <v>0</v>
      </c>
      <c r="D2699" s="93">
        <v>1664931.74</v>
      </c>
      <c r="E2699" s="93">
        <v>0</v>
      </c>
    </row>
    <row r="2700" spans="2:5">
      <c r="B2700" s="118" t="s">
        <v>2186</v>
      </c>
      <c r="C2700" s="93">
        <v>0</v>
      </c>
      <c r="D2700" s="93">
        <v>1222663.04</v>
      </c>
      <c r="E2700" s="93">
        <v>0</v>
      </c>
    </row>
    <row r="2701" spans="2:5">
      <c r="B2701" s="119" t="s">
        <v>2187</v>
      </c>
      <c r="C2701" s="93">
        <v>0</v>
      </c>
      <c r="D2701" s="93">
        <v>1222663.04</v>
      </c>
      <c r="E2701" s="93">
        <v>0</v>
      </c>
    </row>
    <row r="2702" spans="2:5">
      <c r="B2702" s="118" t="s">
        <v>2188</v>
      </c>
      <c r="C2702" s="93">
        <v>0</v>
      </c>
      <c r="D2702" s="93">
        <v>2771910.19</v>
      </c>
      <c r="E2702" s="93">
        <v>0</v>
      </c>
    </row>
    <row r="2703" spans="2:5">
      <c r="B2703" s="119" t="s">
        <v>2189</v>
      </c>
      <c r="C2703" s="93">
        <v>0</v>
      </c>
      <c r="D2703" s="93">
        <v>2771910.19</v>
      </c>
      <c r="E2703" s="93">
        <v>0</v>
      </c>
    </row>
    <row r="2704" spans="2:5">
      <c r="B2704" s="118" t="s">
        <v>2190</v>
      </c>
      <c r="C2704" s="93">
        <v>0</v>
      </c>
      <c r="D2704" s="93">
        <v>1179597.04</v>
      </c>
      <c r="E2704" s="93">
        <v>0</v>
      </c>
    </row>
    <row r="2705" spans="2:5">
      <c r="B2705" s="119" t="s">
        <v>2191</v>
      </c>
      <c r="C2705" s="93">
        <v>0</v>
      </c>
      <c r="D2705" s="93">
        <v>1179597.04</v>
      </c>
      <c r="E2705" s="93">
        <v>0</v>
      </c>
    </row>
    <row r="2706" spans="2:5">
      <c r="B2706" s="118" t="s">
        <v>2192</v>
      </c>
      <c r="C2706" s="93">
        <v>0</v>
      </c>
      <c r="D2706" s="93">
        <v>1664931.74</v>
      </c>
      <c r="E2706" s="93">
        <v>0</v>
      </c>
    </row>
    <row r="2707" spans="2:5">
      <c r="B2707" s="119" t="s">
        <v>2193</v>
      </c>
      <c r="C2707" s="93">
        <v>0</v>
      </c>
      <c r="D2707" s="93">
        <v>1664931.74</v>
      </c>
      <c r="E2707" s="93">
        <v>0</v>
      </c>
    </row>
    <row r="2708" spans="2:5">
      <c r="B2708" s="118" t="s">
        <v>2194</v>
      </c>
      <c r="C2708" s="93">
        <v>0</v>
      </c>
      <c r="D2708" s="93">
        <v>1664931.74</v>
      </c>
      <c r="E2708" s="93">
        <v>0</v>
      </c>
    </row>
    <row r="2709" spans="2:5">
      <c r="B2709" s="119" t="s">
        <v>2195</v>
      </c>
      <c r="C2709" s="93">
        <v>0</v>
      </c>
      <c r="D2709" s="93">
        <v>1664931.74</v>
      </c>
      <c r="E2709" s="93">
        <v>0</v>
      </c>
    </row>
    <row r="2710" spans="2:5">
      <c r="B2710" s="118" t="s">
        <v>712</v>
      </c>
      <c r="C2710" s="93">
        <v>176737308</v>
      </c>
      <c r="D2710" s="93">
        <v>248331181.74000001</v>
      </c>
      <c r="E2710" s="93">
        <v>195273964.54000002</v>
      </c>
    </row>
    <row r="2711" spans="2:5">
      <c r="B2711" s="119" t="s">
        <v>1213</v>
      </c>
      <c r="C2711" s="93">
        <v>176737308</v>
      </c>
      <c r="D2711" s="93">
        <v>246666250</v>
      </c>
      <c r="E2711" s="93">
        <v>195273964.54000002</v>
      </c>
    </row>
    <row r="2712" spans="2:5">
      <c r="B2712" s="119" t="s">
        <v>2196</v>
      </c>
      <c r="C2712" s="93">
        <v>0</v>
      </c>
      <c r="D2712" s="93">
        <v>1664931.74</v>
      </c>
      <c r="E2712" s="93">
        <v>0</v>
      </c>
    </row>
    <row r="2713" spans="2:5">
      <c r="B2713" s="118" t="s">
        <v>713</v>
      </c>
      <c r="C2713" s="93">
        <v>4933341</v>
      </c>
      <c r="D2713" s="93">
        <v>13511413.949999999</v>
      </c>
      <c r="E2713" s="93">
        <v>12281816.91</v>
      </c>
    </row>
    <row r="2714" spans="2:5">
      <c r="B2714" s="119" t="s">
        <v>1214</v>
      </c>
      <c r="C2714" s="93">
        <v>4933341</v>
      </c>
      <c r="D2714" s="93">
        <v>12331816.91</v>
      </c>
      <c r="E2714" s="93">
        <v>12281816.91</v>
      </c>
    </row>
    <row r="2715" spans="2:5">
      <c r="B2715" s="119" t="s">
        <v>2197</v>
      </c>
      <c r="C2715" s="93">
        <v>0</v>
      </c>
      <c r="D2715" s="93">
        <v>1179597.04</v>
      </c>
      <c r="E2715" s="93">
        <v>0</v>
      </c>
    </row>
    <row r="2716" spans="2:5">
      <c r="B2716" s="118" t="s">
        <v>2198</v>
      </c>
      <c r="C2716" s="93">
        <v>0</v>
      </c>
      <c r="D2716" s="93">
        <v>2771910.19</v>
      </c>
      <c r="E2716" s="93">
        <v>0</v>
      </c>
    </row>
    <row r="2717" spans="2:5">
      <c r="B2717" s="119" t="s">
        <v>2199</v>
      </c>
      <c r="C2717" s="93">
        <v>0</v>
      </c>
      <c r="D2717" s="93">
        <v>2771910.19</v>
      </c>
      <c r="E2717" s="93">
        <v>0</v>
      </c>
    </row>
    <row r="2718" spans="2:5">
      <c r="B2718" s="118" t="s">
        <v>2200</v>
      </c>
      <c r="C2718" s="93">
        <v>0</v>
      </c>
      <c r="D2718" s="93">
        <v>1179597.04</v>
      </c>
      <c r="E2718" s="93">
        <v>0</v>
      </c>
    </row>
    <row r="2719" spans="2:5">
      <c r="B2719" s="119" t="s">
        <v>2201</v>
      </c>
      <c r="C2719" s="93">
        <v>0</v>
      </c>
      <c r="D2719" s="93">
        <v>1179597.04</v>
      </c>
      <c r="E2719" s="93">
        <v>0</v>
      </c>
    </row>
    <row r="2720" spans="2:5">
      <c r="B2720" s="118" t="s">
        <v>714</v>
      </c>
      <c r="C2720" s="93">
        <v>4967665</v>
      </c>
      <c r="D2720" s="93">
        <v>84944954.069999993</v>
      </c>
      <c r="E2720" s="93">
        <v>82309357.329999998</v>
      </c>
    </row>
    <row r="2721" spans="2:5">
      <c r="B2721" s="119" t="s">
        <v>1395</v>
      </c>
      <c r="C2721" s="93">
        <v>0</v>
      </c>
      <c r="D2721" s="93">
        <v>82309357.329999998</v>
      </c>
      <c r="E2721" s="93">
        <v>82309357.329999998</v>
      </c>
    </row>
    <row r="2722" spans="2:5">
      <c r="B2722" s="119" t="s">
        <v>1215</v>
      </c>
      <c r="C2722" s="93">
        <v>4967665</v>
      </c>
      <c r="D2722" s="93">
        <v>967665</v>
      </c>
      <c r="E2722" s="93">
        <v>0</v>
      </c>
    </row>
    <row r="2723" spans="2:5">
      <c r="B2723" s="119" t="s">
        <v>2202</v>
      </c>
      <c r="C2723" s="93">
        <v>0</v>
      </c>
      <c r="D2723" s="93">
        <v>1667931.74</v>
      </c>
      <c r="E2723" s="93">
        <v>0</v>
      </c>
    </row>
    <row r="2724" spans="2:5">
      <c r="B2724" s="118" t="s">
        <v>2203</v>
      </c>
      <c r="C2724" s="93">
        <v>0</v>
      </c>
      <c r="D2724" s="93">
        <v>1664931.74</v>
      </c>
      <c r="E2724" s="93">
        <v>0</v>
      </c>
    </row>
    <row r="2725" spans="2:5">
      <c r="B2725" s="119" t="s">
        <v>2204</v>
      </c>
      <c r="C2725" s="93">
        <v>0</v>
      </c>
      <c r="D2725" s="93">
        <v>1664931.74</v>
      </c>
      <c r="E2725" s="93">
        <v>0</v>
      </c>
    </row>
    <row r="2726" spans="2:5">
      <c r="B2726" s="118" t="s">
        <v>715</v>
      </c>
      <c r="C2726" s="93">
        <v>8000000</v>
      </c>
      <c r="D2726" s="93">
        <v>10355091</v>
      </c>
      <c r="E2726" s="93">
        <v>7874519.1600000001</v>
      </c>
    </row>
    <row r="2727" spans="2:5">
      <c r="B2727" s="119" t="s">
        <v>1216</v>
      </c>
      <c r="C2727" s="93">
        <v>8000000</v>
      </c>
      <c r="D2727" s="93">
        <v>10355091</v>
      </c>
      <c r="E2727" s="93">
        <v>7874519.1600000001</v>
      </c>
    </row>
    <row r="2728" spans="2:5">
      <c r="B2728" s="118" t="s">
        <v>716</v>
      </c>
      <c r="C2728" s="93">
        <v>3123819</v>
      </c>
      <c r="D2728" s="93">
        <v>1000000</v>
      </c>
      <c r="E2728" s="93">
        <v>0</v>
      </c>
    </row>
    <row r="2729" spans="2:5">
      <c r="B2729" s="119" t="s">
        <v>1217</v>
      </c>
      <c r="C2729" s="93">
        <v>3123819</v>
      </c>
      <c r="D2729" s="93">
        <v>1000000</v>
      </c>
      <c r="E2729" s="93">
        <v>0</v>
      </c>
    </row>
    <row r="2730" spans="2:5">
      <c r="B2730" s="118" t="s">
        <v>1474</v>
      </c>
      <c r="C2730" s="93">
        <v>0</v>
      </c>
      <c r="D2730" s="93">
        <v>3254206.27</v>
      </c>
      <c r="E2730" s="93">
        <v>3254206.27</v>
      </c>
    </row>
    <row r="2731" spans="2:5">
      <c r="B2731" s="119" t="s">
        <v>1475</v>
      </c>
      <c r="C2731" s="93">
        <v>0</v>
      </c>
      <c r="D2731" s="93">
        <v>3254206.27</v>
      </c>
      <c r="E2731" s="93">
        <v>3254206.27</v>
      </c>
    </row>
    <row r="2732" spans="2:5">
      <c r="B2732" s="117" t="s">
        <v>289</v>
      </c>
      <c r="C2732" s="114">
        <v>0</v>
      </c>
      <c r="D2732" s="114">
        <v>48225639.659999996</v>
      </c>
      <c r="E2732" s="114">
        <v>43000000</v>
      </c>
    </row>
    <row r="2733" spans="2:5">
      <c r="B2733" s="118" t="s">
        <v>2937</v>
      </c>
      <c r="C2733" s="93">
        <v>0</v>
      </c>
      <c r="D2733" s="93">
        <v>3946800</v>
      </c>
      <c r="E2733" s="93">
        <v>0</v>
      </c>
    </row>
    <row r="2734" spans="2:5">
      <c r="B2734" s="119" t="s">
        <v>2938</v>
      </c>
      <c r="C2734" s="93">
        <v>0</v>
      </c>
      <c r="D2734" s="93">
        <v>3946800</v>
      </c>
      <c r="E2734" s="93">
        <v>0</v>
      </c>
    </row>
    <row r="2735" spans="2:5">
      <c r="B2735" s="118" t="s">
        <v>2939</v>
      </c>
      <c r="C2735" s="93">
        <v>0</v>
      </c>
      <c r="D2735" s="93">
        <v>1032240</v>
      </c>
      <c r="E2735" s="93">
        <v>0</v>
      </c>
    </row>
    <row r="2736" spans="2:5">
      <c r="B2736" s="119" t="s">
        <v>2940</v>
      </c>
      <c r="C2736" s="93">
        <v>0</v>
      </c>
      <c r="D2736" s="93">
        <v>1032240</v>
      </c>
      <c r="E2736" s="93">
        <v>0</v>
      </c>
    </row>
    <row r="2737" spans="2:5">
      <c r="B2737" s="118" t="s">
        <v>1474</v>
      </c>
      <c r="C2737" s="93">
        <v>0</v>
      </c>
      <c r="D2737" s="93">
        <v>43246599.659999996</v>
      </c>
      <c r="E2737" s="93">
        <v>43000000</v>
      </c>
    </row>
    <row r="2738" spans="2:5">
      <c r="B2738" s="119" t="s">
        <v>1475</v>
      </c>
      <c r="C2738" s="93">
        <v>0</v>
      </c>
      <c r="D2738" s="93">
        <v>43246599.659999996</v>
      </c>
      <c r="E2738" s="93">
        <v>43000000</v>
      </c>
    </row>
    <row r="2739" spans="2:5">
      <c r="B2739" s="59" t="s">
        <v>717</v>
      </c>
      <c r="C2739" s="93">
        <v>67013201</v>
      </c>
      <c r="D2739" s="93">
        <v>1253145283.4400001</v>
      </c>
      <c r="E2739" s="93">
        <v>1122779365.3500001</v>
      </c>
    </row>
    <row r="2740" spans="2:5">
      <c r="B2740" s="117" t="s">
        <v>287</v>
      </c>
      <c r="C2740" s="114">
        <v>67013201</v>
      </c>
      <c r="D2740" s="114">
        <v>1253145283.4400001</v>
      </c>
      <c r="E2740" s="114">
        <v>1122779365.3500001</v>
      </c>
    </row>
    <row r="2741" spans="2:5">
      <c r="B2741" s="118" t="s">
        <v>718</v>
      </c>
      <c r="C2741" s="93">
        <v>49733102</v>
      </c>
      <c r="D2741" s="93">
        <v>49733102</v>
      </c>
      <c r="E2741" s="93">
        <v>9840180</v>
      </c>
    </row>
    <row r="2742" spans="2:5">
      <c r="B2742" s="119" t="s">
        <v>1218</v>
      </c>
      <c r="C2742" s="93">
        <v>49733102</v>
      </c>
      <c r="D2742" s="93">
        <v>49733102</v>
      </c>
      <c r="E2742" s="93">
        <v>9840180</v>
      </c>
    </row>
    <row r="2743" spans="2:5">
      <c r="B2743" s="118" t="s">
        <v>719</v>
      </c>
      <c r="C2743" s="93">
        <v>2115619</v>
      </c>
      <c r="D2743" s="93">
        <v>499670</v>
      </c>
      <c r="E2743" s="93">
        <v>0</v>
      </c>
    </row>
    <row r="2744" spans="2:5">
      <c r="B2744" s="119" t="s">
        <v>1219</v>
      </c>
      <c r="C2744" s="93">
        <v>2115619</v>
      </c>
      <c r="D2744" s="93">
        <v>499670</v>
      </c>
      <c r="E2744" s="93">
        <v>0</v>
      </c>
    </row>
    <row r="2745" spans="2:5">
      <c r="B2745" s="118" t="s">
        <v>2205</v>
      </c>
      <c r="C2745" s="93">
        <v>0</v>
      </c>
      <c r="D2745" s="93">
        <v>2931376.0500000007</v>
      </c>
      <c r="E2745" s="93">
        <v>0</v>
      </c>
    </row>
    <row r="2746" spans="2:5">
      <c r="B2746" s="119" t="s">
        <v>2206</v>
      </c>
      <c r="C2746" s="93">
        <v>0</v>
      </c>
      <c r="D2746" s="93">
        <v>2931376.0500000007</v>
      </c>
      <c r="E2746" s="93">
        <v>0</v>
      </c>
    </row>
    <row r="2747" spans="2:5">
      <c r="B2747" s="118" t="s">
        <v>2207</v>
      </c>
      <c r="C2747" s="93">
        <v>0</v>
      </c>
      <c r="D2747" s="93">
        <v>1235223.4100000001</v>
      </c>
      <c r="E2747" s="93">
        <v>0</v>
      </c>
    </row>
    <row r="2748" spans="2:5">
      <c r="B2748" s="119" t="s">
        <v>2208</v>
      </c>
      <c r="C2748" s="93">
        <v>0</v>
      </c>
      <c r="D2748" s="93">
        <v>1235223.4100000001</v>
      </c>
      <c r="E2748" s="93">
        <v>0</v>
      </c>
    </row>
    <row r="2749" spans="2:5">
      <c r="B2749" s="118" t="s">
        <v>2209</v>
      </c>
      <c r="C2749" s="93">
        <v>0</v>
      </c>
      <c r="D2749" s="93">
        <v>1235223.4100000001</v>
      </c>
      <c r="E2749" s="93">
        <v>0</v>
      </c>
    </row>
    <row r="2750" spans="2:5">
      <c r="B2750" s="119" t="s">
        <v>2210</v>
      </c>
      <c r="C2750" s="93">
        <v>0</v>
      </c>
      <c r="D2750" s="93">
        <v>1235223.4100000001</v>
      </c>
      <c r="E2750" s="93">
        <v>0</v>
      </c>
    </row>
    <row r="2751" spans="2:5">
      <c r="B2751" s="118" t="s">
        <v>720</v>
      </c>
      <c r="C2751" s="93">
        <v>2483833</v>
      </c>
      <c r="D2751" s="93">
        <v>3719056.41</v>
      </c>
      <c r="E2751" s="93">
        <v>0</v>
      </c>
    </row>
    <row r="2752" spans="2:5">
      <c r="B2752" s="119" t="s">
        <v>1220</v>
      </c>
      <c r="C2752" s="93">
        <v>2483833</v>
      </c>
      <c r="D2752" s="93">
        <v>2483833</v>
      </c>
      <c r="E2752" s="93">
        <v>0</v>
      </c>
    </row>
    <row r="2753" spans="2:5">
      <c r="B2753" s="119" t="s">
        <v>2211</v>
      </c>
      <c r="C2753" s="93">
        <v>0</v>
      </c>
      <c r="D2753" s="93">
        <v>1235223.4100000001</v>
      </c>
      <c r="E2753" s="93">
        <v>0</v>
      </c>
    </row>
    <row r="2754" spans="2:5">
      <c r="B2754" s="118" t="s">
        <v>1476</v>
      </c>
      <c r="C2754" s="93">
        <v>0</v>
      </c>
      <c r="D2754" s="93">
        <v>1080513690</v>
      </c>
      <c r="E2754" s="93">
        <v>1058645191.9300001</v>
      </c>
    </row>
    <row r="2755" spans="2:5">
      <c r="B2755" s="119" t="s">
        <v>1477</v>
      </c>
      <c r="C2755" s="93">
        <v>0</v>
      </c>
      <c r="D2755" s="93">
        <v>1080513690</v>
      </c>
      <c r="E2755" s="93">
        <v>1058645191.9300001</v>
      </c>
    </row>
    <row r="2756" spans="2:5">
      <c r="B2756" s="118" t="s">
        <v>721</v>
      </c>
      <c r="C2756" s="93">
        <v>3123819</v>
      </c>
      <c r="D2756" s="93">
        <v>6090000</v>
      </c>
      <c r="E2756" s="93">
        <v>5836083.04</v>
      </c>
    </row>
    <row r="2757" spans="2:5">
      <c r="B2757" s="119" t="s">
        <v>1221</v>
      </c>
      <c r="C2757" s="93">
        <v>3123819</v>
      </c>
      <c r="D2757" s="93">
        <v>6090000</v>
      </c>
      <c r="E2757" s="93">
        <v>5836083.04</v>
      </c>
    </row>
    <row r="2758" spans="2:5">
      <c r="B2758" s="118" t="s">
        <v>722</v>
      </c>
      <c r="C2758" s="93">
        <v>1499668</v>
      </c>
      <c r="D2758" s="93">
        <v>199668</v>
      </c>
      <c r="E2758" s="93">
        <v>0</v>
      </c>
    </row>
    <row r="2759" spans="2:5">
      <c r="B2759" s="119" t="s">
        <v>1222</v>
      </c>
      <c r="C2759" s="93">
        <v>1499668</v>
      </c>
      <c r="D2759" s="93">
        <v>199668</v>
      </c>
      <c r="E2759" s="93">
        <v>0</v>
      </c>
    </row>
    <row r="2760" spans="2:5">
      <c r="B2760" s="118" t="s">
        <v>723</v>
      </c>
      <c r="C2760" s="93">
        <v>4933341</v>
      </c>
      <c r="D2760" s="93">
        <v>24522395</v>
      </c>
      <c r="E2760" s="93">
        <v>19457910.379999999</v>
      </c>
    </row>
    <row r="2761" spans="2:5">
      <c r="B2761" s="119" t="s">
        <v>1223</v>
      </c>
      <c r="C2761" s="93">
        <v>4933341</v>
      </c>
      <c r="D2761" s="93">
        <v>24522395</v>
      </c>
      <c r="E2761" s="93">
        <v>19457910.379999999</v>
      </c>
    </row>
    <row r="2762" spans="2:5">
      <c r="B2762" s="118" t="s">
        <v>1478</v>
      </c>
      <c r="C2762" s="93">
        <v>0</v>
      </c>
      <c r="D2762" s="93">
        <v>69000000</v>
      </c>
      <c r="E2762" s="93">
        <v>29000000</v>
      </c>
    </row>
    <row r="2763" spans="2:5">
      <c r="B2763" s="119" t="s">
        <v>1479</v>
      </c>
      <c r="C2763" s="93">
        <v>0</v>
      </c>
      <c r="D2763" s="93">
        <v>69000000</v>
      </c>
      <c r="E2763" s="93">
        <v>29000000</v>
      </c>
    </row>
    <row r="2764" spans="2:5">
      <c r="B2764" s="118" t="s">
        <v>2994</v>
      </c>
      <c r="C2764" s="93">
        <v>0</v>
      </c>
      <c r="D2764" s="93">
        <v>9625044.1600000001</v>
      </c>
      <c r="E2764" s="93">
        <v>0</v>
      </c>
    </row>
    <row r="2765" spans="2:5">
      <c r="B2765" s="119" t="s">
        <v>2995</v>
      </c>
      <c r="C2765" s="93">
        <v>0</v>
      </c>
      <c r="D2765" s="93">
        <v>9625044.1600000001</v>
      </c>
      <c r="E2765" s="93">
        <v>0</v>
      </c>
    </row>
    <row r="2766" spans="2:5">
      <c r="B2766" s="118" t="s">
        <v>724</v>
      </c>
      <c r="C2766" s="93">
        <v>3123819</v>
      </c>
      <c r="D2766" s="93">
        <v>3840835</v>
      </c>
      <c r="E2766" s="93">
        <v>0</v>
      </c>
    </row>
    <row r="2767" spans="2:5">
      <c r="B2767" s="119" t="s">
        <v>1224</v>
      </c>
      <c r="C2767" s="93">
        <v>3123819</v>
      </c>
      <c r="D2767" s="93">
        <v>3840835</v>
      </c>
      <c r="E2767" s="93">
        <v>0</v>
      </c>
    </row>
    <row r="2768" spans="2:5">
      <c r="B2768" s="59" t="s">
        <v>302</v>
      </c>
      <c r="C2768" s="93">
        <v>22440889682</v>
      </c>
      <c r="D2768" s="93">
        <v>36442914292.169991</v>
      </c>
      <c r="E2768" s="93">
        <v>21292783590.750019</v>
      </c>
    </row>
    <row r="2769" spans="2:5">
      <c r="B2769" s="117" t="s">
        <v>287</v>
      </c>
      <c r="C2769" s="114">
        <v>14871782415</v>
      </c>
      <c r="D2769" s="114">
        <v>26228664583.259995</v>
      </c>
      <c r="E2769" s="114">
        <v>15727268494.270014</v>
      </c>
    </row>
    <row r="2770" spans="2:5">
      <c r="B2770" s="118" t="s">
        <v>725</v>
      </c>
      <c r="C2770" s="93">
        <v>1522525504</v>
      </c>
      <c r="D2770" s="93">
        <v>2539710304.5999999</v>
      </c>
      <c r="E2770" s="93">
        <v>1803981047.29</v>
      </c>
    </row>
    <row r="2771" spans="2:5">
      <c r="B2771" s="119" t="s">
        <v>1225</v>
      </c>
      <c r="C2771" s="93">
        <v>1458902288</v>
      </c>
      <c r="D2771" s="93">
        <v>1158902288</v>
      </c>
      <c r="E2771" s="93">
        <v>1158902288</v>
      </c>
    </row>
    <row r="2772" spans="2:5">
      <c r="B2772" s="119" t="s">
        <v>1226</v>
      </c>
      <c r="C2772" s="93">
        <v>63623216</v>
      </c>
      <c r="D2772" s="93">
        <v>1370570962.77</v>
      </c>
      <c r="E2772" s="93">
        <v>642056816.80999994</v>
      </c>
    </row>
    <row r="2773" spans="2:5">
      <c r="B2773" s="119" t="s">
        <v>1751</v>
      </c>
      <c r="C2773" s="93">
        <v>0</v>
      </c>
      <c r="D2773" s="93">
        <v>9065830.3699999992</v>
      </c>
      <c r="E2773" s="93">
        <v>3021942.48</v>
      </c>
    </row>
    <row r="2774" spans="2:5">
      <c r="B2774" s="119" t="s">
        <v>2777</v>
      </c>
      <c r="C2774" s="93">
        <v>0</v>
      </c>
      <c r="D2774" s="93">
        <v>1171223.46</v>
      </c>
      <c r="E2774" s="93">
        <v>0</v>
      </c>
    </row>
    <row r="2775" spans="2:5">
      <c r="B2775" s="118" t="s">
        <v>726</v>
      </c>
      <c r="C2775" s="93">
        <v>3452254000</v>
      </c>
      <c r="D2775" s="93">
        <v>3784505918.4700003</v>
      </c>
      <c r="E2775" s="93">
        <v>2083306887.26</v>
      </c>
    </row>
    <row r="2776" spans="2:5">
      <c r="B2776" s="119" t="s">
        <v>1227</v>
      </c>
      <c r="C2776" s="93">
        <v>56554000</v>
      </c>
      <c r="D2776" s="93">
        <v>56554000</v>
      </c>
      <c r="E2776" s="93">
        <v>6545277.5499999998</v>
      </c>
    </row>
    <row r="2777" spans="2:5">
      <c r="B2777" s="119" t="s">
        <v>1228</v>
      </c>
      <c r="C2777" s="93">
        <v>3395700000</v>
      </c>
      <c r="D2777" s="93">
        <v>3395700000</v>
      </c>
      <c r="E2777" s="93">
        <v>1997979611.4000001</v>
      </c>
    </row>
    <row r="2778" spans="2:5">
      <c r="B2778" s="119" t="s">
        <v>1752</v>
      </c>
      <c r="C2778" s="93">
        <v>0</v>
      </c>
      <c r="D2778" s="93">
        <v>8124763.5399999991</v>
      </c>
      <c r="E2778" s="93">
        <v>2708253.87</v>
      </c>
    </row>
    <row r="2779" spans="2:5">
      <c r="B2779" s="119" t="s">
        <v>1480</v>
      </c>
      <c r="C2779" s="93">
        <v>0</v>
      </c>
      <c r="D2779" s="93">
        <v>322474194.51000005</v>
      </c>
      <c r="E2779" s="93">
        <v>76073744.439999998</v>
      </c>
    </row>
    <row r="2780" spans="2:5">
      <c r="B2780" s="119" t="s">
        <v>2778</v>
      </c>
      <c r="C2780" s="93">
        <v>0</v>
      </c>
      <c r="D2780" s="93">
        <v>1652960.42</v>
      </c>
      <c r="E2780" s="93">
        <v>0</v>
      </c>
    </row>
    <row r="2781" spans="2:5">
      <c r="B2781" s="118" t="s">
        <v>727</v>
      </c>
      <c r="C2781" s="93">
        <v>6641513806</v>
      </c>
      <c r="D2781" s="93">
        <v>9554102028.3800011</v>
      </c>
      <c r="E2781" s="93">
        <v>7952602001.7399998</v>
      </c>
    </row>
    <row r="2782" spans="2:5">
      <c r="B2782" s="119" t="s">
        <v>1230</v>
      </c>
      <c r="C2782" s="93">
        <v>5709420000</v>
      </c>
      <c r="D2782" s="93">
        <v>8781714117</v>
      </c>
      <c r="E2782" s="93">
        <v>7185630600.8699999</v>
      </c>
    </row>
    <row r="2783" spans="2:5">
      <c r="B2783" s="119" t="s">
        <v>1229</v>
      </c>
      <c r="C2783" s="93">
        <v>932093806</v>
      </c>
      <c r="D2783" s="93">
        <v>764263147.83999991</v>
      </c>
      <c r="E2783" s="93">
        <v>764263147</v>
      </c>
    </row>
    <row r="2784" spans="2:5">
      <c r="B2784" s="119" t="s">
        <v>1753</v>
      </c>
      <c r="C2784" s="93">
        <v>0</v>
      </c>
      <c r="D2784" s="93">
        <v>8124763.5399999991</v>
      </c>
      <c r="E2784" s="93">
        <v>2708253.87</v>
      </c>
    </row>
    <row r="2785" spans="2:5">
      <c r="B2785" s="118" t="s">
        <v>728</v>
      </c>
      <c r="C2785" s="93">
        <v>719946000</v>
      </c>
      <c r="D2785" s="93">
        <v>598329235.05999994</v>
      </c>
      <c r="E2785" s="93">
        <v>29387746.030000001</v>
      </c>
    </row>
    <row r="2786" spans="2:5">
      <c r="B2786" s="119" t="s">
        <v>1231</v>
      </c>
      <c r="C2786" s="93">
        <v>719946000</v>
      </c>
      <c r="D2786" s="93">
        <v>594946000</v>
      </c>
      <c r="E2786" s="93">
        <v>28260001.760000002</v>
      </c>
    </row>
    <row r="2787" spans="2:5">
      <c r="B2787" s="119" t="s">
        <v>1754</v>
      </c>
      <c r="C2787" s="93">
        <v>0</v>
      </c>
      <c r="D2787" s="93">
        <v>3383235.0599999996</v>
      </c>
      <c r="E2787" s="93">
        <v>1127744.27</v>
      </c>
    </row>
    <row r="2788" spans="2:5">
      <c r="B2788" s="118" t="s">
        <v>729</v>
      </c>
      <c r="C2788" s="93">
        <v>283900990</v>
      </c>
      <c r="D2788" s="93">
        <v>199407992.53999999</v>
      </c>
      <c r="E2788" s="93">
        <v>59633975.240000002</v>
      </c>
    </row>
    <row r="2789" spans="2:5">
      <c r="B2789" s="119" t="s">
        <v>1233</v>
      </c>
      <c r="C2789" s="93">
        <v>103900990</v>
      </c>
      <c r="D2789" s="93">
        <v>11283229</v>
      </c>
      <c r="E2789" s="93">
        <v>11283228.35</v>
      </c>
    </row>
    <row r="2790" spans="2:5">
      <c r="B2790" s="119" t="s">
        <v>1232</v>
      </c>
      <c r="C2790" s="93">
        <v>180000000</v>
      </c>
      <c r="D2790" s="93">
        <v>180000000</v>
      </c>
      <c r="E2790" s="93">
        <v>45642493.020000003</v>
      </c>
    </row>
    <row r="2791" spans="2:5">
      <c r="B2791" s="119" t="s">
        <v>1755</v>
      </c>
      <c r="C2791" s="93">
        <v>0</v>
      </c>
      <c r="D2791" s="93">
        <v>8124763.5399999991</v>
      </c>
      <c r="E2791" s="93">
        <v>2708253.87</v>
      </c>
    </row>
    <row r="2792" spans="2:5">
      <c r="B2792" s="118" t="s">
        <v>1310</v>
      </c>
      <c r="C2792" s="93">
        <v>0</v>
      </c>
      <c r="D2792" s="93">
        <v>25376326.32</v>
      </c>
      <c r="E2792" s="93">
        <v>19959816.650000002</v>
      </c>
    </row>
    <row r="2793" spans="2:5">
      <c r="B2793" s="119" t="s">
        <v>1311</v>
      </c>
      <c r="C2793" s="93">
        <v>0</v>
      </c>
      <c r="D2793" s="93">
        <v>17251562.780000001</v>
      </c>
      <c r="E2793" s="93">
        <v>17251562.780000001</v>
      </c>
    </row>
    <row r="2794" spans="2:5">
      <c r="B2794" s="119" t="s">
        <v>1756</v>
      </c>
      <c r="C2794" s="93">
        <v>0</v>
      </c>
      <c r="D2794" s="93">
        <v>8124763.5399999991</v>
      </c>
      <c r="E2794" s="93">
        <v>2708253.87</v>
      </c>
    </row>
    <row r="2795" spans="2:5">
      <c r="B2795" s="118" t="s">
        <v>730</v>
      </c>
      <c r="C2795" s="93">
        <v>516363982</v>
      </c>
      <c r="D2795" s="93">
        <v>748336204.41999996</v>
      </c>
      <c r="E2795" s="93">
        <v>675673771.21999991</v>
      </c>
    </row>
    <row r="2796" spans="2:5">
      <c r="B2796" s="119" t="s">
        <v>1235</v>
      </c>
      <c r="C2796" s="93">
        <v>513130378</v>
      </c>
      <c r="D2796" s="93">
        <v>715092620.25</v>
      </c>
      <c r="E2796" s="93">
        <v>651095091.81999993</v>
      </c>
    </row>
    <row r="2797" spans="2:5">
      <c r="B2797" s="119" t="s">
        <v>1427</v>
      </c>
      <c r="C2797" s="93">
        <v>0</v>
      </c>
      <c r="D2797" s="93">
        <v>12385352</v>
      </c>
      <c r="E2797" s="93">
        <v>11066905.84</v>
      </c>
    </row>
    <row r="2798" spans="2:5">
      <c r="B2798" s="119" t="s">
        <v>1234</v>
      </c>
      <c r="C2798" s="93">
        <v>3233604</v>
      </c>
      <c r="D2798" s="93">
        <v>16029686.24</v>
      </c>
      <c r="E2798" s="93">
        <v>11902292.27</v>
      </c>
    </row>
    <row r="2799" spans="2:5">
      <c r="B2799" s="119" t="s">
        <v>1757</v>
      </c>
      <c r="C2799" s="93">
        <v>0</v>
      </c>
      <c r="D2799" s="93">
        <v>4828545.93</v>
      </c>
      <c r="E2799" s="93">
        <v>1609481.29</v>
      </c>
    </row>
    <row r="2800" spans="2:5">
      <c r="B2800" s="118" t="s">
        <v>731</v>
      </c>
      <c r="C2800" s="93">
        <v>28495753</v>
      </c>
      <c r="D2800" s="93">
        <v>48635865.859999999</v>
      </c>
      <c r="E2800" s="93">
        <v>40346127.159999996</v>
      </c>
    </row>
    <row r="2801" spans="2:5">
      <c r="B2801" s="119" t="s">
        <v>1236</v>
      </c>
      <c r="C2801" s="93">
        <v>28495753</v>
      </c>
      <c r="D2801" s="93">
        <v>40511102.32</v>
      </c>
      <c r="E2801" s="93">
        <v>37637873.289999999</v>
      </c>
    </row>
    <row r="2802" spans="2:5">
      <c r="B2802" s="119" t="s">
        <v>1758</v>
      </c>
      <c r="C2802" s="93">
        <v>0</v>
      </c>
      <c r="D2802" s="93">
        <v>8124763.5399999991</v>
      </c>
      <c r="E2802" s="93">
        <v>2708253.87</v>
      </c>
    </row>
    <row r="2803" spans="2:5">
      <c r="B2803" s="118" t="s">
        <v>732</v>
      </c>
      <c r="C2803" s="93">
        <v>110229424</v>
      </c>
      <c r="D2803" s="93">
        <v>4062126247.9200001</v>
      </c>
      <c r="E2803" s="93">
        <v>19325632.43</v>
      </c>
    </row>
    <row r="2804" spans="2:5">
      <c r="B2804" s="119" t="s">
        <v>1237</v>
      </c>
      <c r="C2804" s="93">
        <v>105000000</v>
      </c>
      <c r="D2804" s="93">
        <v>4048040730.98</v>
      </c>
      <c r="E2804" s="93">
        <v>6040730.4900000002</v>
      </c>
    </row>
    <row r="2805" spans="2:5">
      <c r="B2805" s="119" t="s">
        <v>2491</v>
      </c>
      <c r="C2805" s="93">
        <v>0</v>
      </c>
      <c r="D2805" s="93">
        <v>5369809.8700000001</v>
      </c>
      <c r="E2805" s="93">
        <v>5369809.8700000001</v>
      </c>
    </row>
    <row r="2806" spans="2:5">
      <c r="B2806" s="119" t="s">
        <v>1238</v>
      </c>
      <c r="C2806" s="93">
        <v>5229424</v>
      </c>
      <c r="D2806" s="93">
        <v>8715707.0700000003</v>
      </c>
      <c r="E2806" s="93">
        <v>7915092.0700000003</v>
      </c>
    </row>
    <row r="2807" spans="2:5">
      <c r="B2807" s="118" t="s">
        <v>733</v>
      </c>
      <c r="C2807" s="93">
        <v>153094164</v>
      </c>
      <c r="D2807" s="93">
        <v>15797856.830000006</v>
      </c>
      <c r="E2807" s="93">
        <v>4335180.4700000007</v>
      </c>
    </row>
    <row r="2808" spans="2:5">
      <c r="B2808" s="119" t="s">
        <v>1239</v>
      </c>
      <c r="C2808" s="93">
        <v>152327209</v>
      </c>
      <c r="D2808" s="93">
        <v>9258925.150000006</v>
      </c>
      <c r="E2808" s="93">
        <v>2725699.18</v>
      </c>
    </row>
    <row r="2809" spans="2:5">
      <c r="B2809" s="119" t="s">
        <v>1240</v>
      </c>
      <c r="C2809" s="93">
        <v>766955</v>
      </c>
      <c r="D2809" s="93">
        <v>1710485.75</v>
      </c>
      <c r="E2809" s="93">
        <v>0</v>
      </c>
    </row>
    <row r="2810" spans="2:5">
      <c r="B2810" s="119" t="s">
        <v>1759</v>
      </c>
      <c r="C2810" s="93">
        <v>0</v>
      </c>
      <c r="D2810" s="93">
        <v>4828445.93</v>
      </c>
      <c r="E2810" s="93">
        <v>1609481.29</v>
      </c>
    </row>
    <row r="2811" spans="2:5">
      <c r="B2811" s="118" t="s">
        <v>1760</v>
      </c>
      <c r="C2811" s="93">
        <v>0</v>
      </c>
      <c r="D2811" s="93">
        <v>4828445.93</v>
      </c>
      <c r="E2811" s="93">
        <v>1609481.29</v>
      </c>
    </row>
    <row r="2812" spans="2:5">
      <c r="B2812" s="119" t="s">
        <v>1761</v>
      </c>
      <c r="C2812" s="93">
        <v>0</v>
      </c>
      <c r="D2812" s="93">
        <v>4828445.93</v>
      </c>
      <c r="E2812" s="93">
        <v>1609481.29</v>
      </c>
    </row>
    <row r="2813" spans="2:5">
      <c r="B2813" s="118" t="s">
        <v>734</v>
      </c>
      <c r="C2813" s="93">
        <v>31783160</v>
      </c>
      <c r="D2813" s="93">
        <v>61128177.030000001</v>
      </c>
      <c r="E2813" s="93">
        <v>32761689.610000003</v>
      </c>
    </row>
    <row r="2814" spans="2:5">
      <c r="B2814" s="119" t="s">
        <v>1241</v>
      </c>
      <c r="C2814" s="93">
        <v>31783160</v>
      </c>
      <c r="D2814" s="93">
        <v>53003415.230000004</v>
      </c>
      <c r="E2814" s="93">
        <v>30053435.740000002</v>
      </c>
    </row>
    <row r="2815" spans="2:5">
      <c r="B2815" s="119" t="s">
        <v>1762</v>
      </c>
      <c r="C2815" s="93">
        <v>0</v>
      </c>
      <c r="D2815" s="93">
        <v>8124761.7999999989</v>
      </c>
      <c r="E2815" s="93">
        <v>2708253.87</v>
      </c>
    </row>
    <row r="2816" spans="2:5">
      <c r="B2816" s="118" t="s">
        <v>735</v>
      </c>
      <c r="C2816" s="93">
        <v>25000000</v>
      </c>
      <c r="D2816" s="93">
        <v>42883428.149999999</v>
      </c>
      <c r="E2816" s="93">
        <v>33657338.589999996</v>
      </c>
    </row>
    <row r="2817" spans="2:5">
      <c r="B2817" s="119" t="s">
        <v>1312</v>
      </c>
      <c r="C2817" s="93">
        <v>0</v>
      </c>
      <c r="D2817" s="93">
        <v>16062105.18</v>
      </c>
      <c r="E2817" s="93">
        <v>10062105.26</v>
      </c>
    </row>
    <row r="2818" spans="2:5">
      <c r="B2818" s="119" t="s">
        <v>1242</v>
      </c>
      <c r="C2818" s="93">
        <v>25000000</v>
      </c>
      <c r="D2818" s="93">
        <v>21992877.039999999</v>
      </c>
      <c r="E2818" s="93">
        <v>21985752.039999999</v>
      </c>
    </row>
    <row r="2819" spans="2:5">
      <c r="B2819" s="119" t="s">
        <v>1763</v>
      </c>
      <c r="C2819" s="93">
        <v>0</v>
      </c>
      <c r="D2819" s="93">
        <v>4828445.93</v>
      </c>
      <c r="E2819" s="93">
        <v>1609481.29</v>
      </c>
    </row>
    <row r="2820" spans="2:5">
      <c r="B2820" s="118" t="s">
        <v>1764</v>
      </c>
      <c r="C2820" s="93">
        <v>0</v>
      </c>
      <c r="D2820" s="93">
        <v>4828445.93</v>
      </c>
      <c r="E2820" s="93">
        <v>1609481.29</v>
      </c>
    </row>
    <row r="2821" spans="2:5">
      <c r="B2821" s="119" t="s">
        <v>1765</v>
      </c>
      <c r="C2821" s="93">
        <v>0</v>
      </c>
      <c r="D2821" s="93">
        <v>4828445.93</v>
      </c>
      <c r="E2821" s="93">
        <v>1609481.29</v>
      </c>
    </row>
    <row r="2822" spans="2:5">
      <c r="B2822" s="118" t="s">
        <v>736</v>
      </c>
      <c r="C2822" s="93">
        <v>12333354</v>
      </c>
      <c r="D2822" s="93">
        <v>22357172.059999999</v>
      </c>
      <c r="E2822" s="93">
        <v>13846172.859999999</v>
      </c>
    </row>
    <row r="2823" spans="2:5">
      <c r="B2823" s="119" t="s">
        <v>1243</v>
      </c>
      <c r="C2823" s="93">
        <v>12333354</v>
      </c>
      <c r="D2823" s="93">
        <v>16718450</v>
      </c>
      <c r="E2823" s="93">
        <v>12718428.59</v>
      </c>
    </row>
    <row r="2824" spans="2:5">
      <c r="B2824" s="119" t="s">
        <v>1766</v>
      </c>
      <c r="C2824" s="93">
        <v>0</v>
      </c>
      <c r="D2824" s="93">
        <v>5638722.0599999996</v>
      </c>
      <c r="E2824" s="93">
        <v>1127744.27</v>
      </c>
    </row>
    <row r="2825" spans="2:5">
      <c r="B2825" s="118" t="s">
        <v>1767</v>
      </c>
      <c r="C2825" s="93">
        <v>0</v>
      </c>
      <c r="D2825" s="93">
        <v>3383235.0599999996</v>
      </c>
      <c r="E2825" s="93">
        <v>1127744.27</v>
      </c>
    </row>
    <row r="2826" spans="2:5">
      <c r="B2826" s="119" t="s">
        <v>1768</v>
      </c>
      <c r="C2826" s="93">
        <v>0</v>
      </c>
      <c r="D2826" s="93">
        <v>3383235.0599999996</v>
      </c>
      <c r="E2826" s="93">
        <v>1127744.27</v>
      </c>
    </row>
    <row r="2827" spans="2:5">
      <c r="B2827" s="118" t="s">
        <v>1769</v>
      </c>
      <c r="C2827" s="93">
        <v>0</v>
      </c>
      <c r="D2827" s="93">
        <v>4828445.93</v>
      </c>
      <c r="E2827" s="93">
        <v>1609481.29</v>
      </c>
    </row>
    <row r="2828" spans="2:5">
      <c r="B2828" s="119" t="s">
        <v>1770</v>
      </c>
      <c r="C2828" s="93">
        <v>0</v>
      </c>
      <c r="D2828" s="93">
        <v>4828445.93</v>
      </c>
      <c r="E2828" s="93">
        <v>1609481.29</v>
      </c>
    </row>
    <row r="2829" spans="2:5">
      <c r="B2829" s="118" t="s">
        <v>737</v>
      </c>
      <c r="C2829" s="93">
        <v>75000000</v>
      </c>
      <c r="D2829" s="93">
        <v>4828445.93</v>
      </c>
      <c r="E2829" s="93">
        <v>1609481.29</v>
      </c>
    </row>
    <row r="2830" spans="2:5">
      <c r="B2830" s="119" t="s">
        <v>1244</v>
      </c>
      <c r="C2830" s="93">
        <v>75000000</v>
      </c>
      <c r="D2830" s="93">
        <v>0</v>
      </c>
      <c r="E2830" s="93">
        <v>0</v>
      </c>
    </row>
    <row r="2831" spans="2:5">
      <c r="B2831" s="119" t="s">
        <v>1771</v>
      </c>
      <c r="C2831" s="93">
        <v>0</v>
      </c>
      <c r="D2831" s="93">
        <v>4828445.93</v>
      </c>
      <c r="E2831" s="93">
        <v>1609481.29</v>
      </c>
    </row>
    <row r="2832" spans="2:5">
      <c r="B2832" s="118" t="s">
        <v>1401</v>
      </c>
      <c r="C2832" s="93">
        <v>0</v>
      </c>
      <c r="D2832" s="93">
        <v>4828445.93</v>
      </c>
      <c r="E2832" s="93">
        <v>0</v>
      </c>
    </row>
    <row r="2833" spans="2:5">
      <c r="B2833" s="119" t="s">
        <v>1772</v>
      </c>
      <c r="C2833" s="93">
        <v>0</v>
      </c>
      <c r="D2833" s="93">
        <v>4828445.93</v>
      </c>
      <c r="E2833" s="93">
        <v>0</v>
      </c>
    </row>
    <row r="2834" spans="2:5">
      <c r="B2834" s="118" t="s">
        <v>1773</v>
      </c>
      <c r="C2834" s="93">
        <v>0</v>
      </c>
      <c r="D2834" s="93">
        <v>9828445.9299999997</v>
      </c>
      <c r="E2834" s="93">
        <v>0</v>
      </c>
    </row>
    <row r="2835" spans="2:5">
      <c r="B2835" s="119" t="s">
        <v>2996</v>
      </c>
      <c r="C2835" s="93">
        <v>0</v>
      </c>
      <c r="D2835" s="93">
        <v>5000000</v>
      </c>
      <c r="E2835" s="93">
        <v>0</v>
      </c>
    </row>
    <row r="2836" spans="2:5">
      <c r="B2836" s="119" t="s">
        <v>1774</v>
      </c>
      <c r="C2836" s="93">
        <v>0</v>
      </c>
      <c r="D2836" s="93">
        <v>4828445.93</v>
      </c>
      <c r="E2836" s="93">
        <v>0</v>
      </c>
    </row>
    <row r="2837" spans="2:5">
      <c r="B2837" s="118" t="s">
        <v>738</v>
      </c>
      <c r="C2837" s="93">
        <v>9064068</v>
      </c>
      <c r="D2837" s="93">
        <v>12501307.460000001</v>
      </c>
      <c r="E2837" s="93">
        <v>8412227.4600000009</v>
      </c>
    </row>
    <row r="2838" spans="2:5">
      <c r="B2838" s="119" t="s">
        <v>1245</v>
      </c>
      <c r="C2838" s="93">
        <v>9064068</v>
      </c>
      <c r="D2838" s="93">
        <v>11330084</v>
      </c>
      <c r="E2838" s="93">
        <v>8412227.4600000009</v>
      </c>
    </row>
    <row r="2839" spans="2:5">
      <c r="B2839" s="119" t="s">
        <v>2779</v>
      </c>
      <c r="C2839" s="93">
        <v>0</v>
      </c>
      <c r="D2839" s="93">
        <v>1171223.46</v>
      </c>
      <c r="E2839" s="93">
        <v>0</v>
      </c>
    </row>
    <row r="2840" spans="2:5">
      <c r="B2840" s="118" t="s">
        <v>739</v>
      </c>
      <c r="C2840" s="93">
        <v>702759470</v>
      </c>
      <c r="D2840" s="93">
        <v>355511202.94999999</v>
      </c>
      <c r="E2840" s="93">
        <v>352759470</v>
      </c>
    </row>
    <row r="2841" spans="2:5">
      <c r="B2841" s="119" t="s">
        <v>1246</v>
      </c>
      <c r="C2841" s="93">
        <v>702759470</v>
      </c>
      <c r="D2841" s="93">
        <v>352759470</v>
      </c>
      <c r="E2841" s="93">
        <v>352759470</v>
      </c>
    </row>
    <row r="2842" spans="2:5">
      <c r="B2842" s="119" t="s">
        <v>2780</v>
      </c>
      <c r="C2842" s="93">
        <v>0</v>
      </c>
      <c r="D2842" s="93">
        <v>2751732.95</v>
      </c>
      <c r="E2842" s="93">
        <v>0</v>
      </c>
    </row>
    <row r="2843" spans="2:5">
      <c r="B2843" s="118" t="s">
        <v>2781</v>
      </c>
      <c r="C2843" s="93">
        <v>0</v>
      </c>
      <c r="D2843" s="93">
        <v>2751732.95</v>
      </c>
      <c r="E2843" s="93">
        <v>0</v>
      </c>
    </row>
    <row r="2844" spans="2:5">
      <c r="B2844" s="119" t="s">
        <v>2782</v>
      </c>
      <c r="C2844" s="93">
        <v>0</v>
      </c>
      <c r="D2844" s="93">
        <v>2751732.95</v>
      </c>
      <c r="E2844" s="93">
        <v>0</v>
      </c>
    </row>
    <row r="2845" spans="2:5">
      <c r="B2845" s="118" t="s">
        <v>2783</v>
      </c>
      <c r="C2845" s="93">
        <v>0</v>
      </c>
      <c r="D2845" s="93">
        <v>2751732.95</v>
      </c>
      <c r="E2845" s="93">
        <v>0</v>
      </c>
    </row>
    <row r="2846" spans="2:5">
      <c r="B2846" s="119" t="s">
        <v>2784</v>
      </c>
      <c r="C2846" s="93">
        <v>0</v>
      </c>
      <c r="D2846" s="93">
        <v>2751732.95</v>
      </c>
      <c r="E2846" s="93">
        <v>0</v>
      </c>
    </row>
    <row r="2847" spans="2:5">
      <c r="B2847" s="118" t="s">
        <v>2785</v>
      </c>
      <c r="C2847" s="93">
        <v>0</v>
      </c>
      <c r="D2847" s="93">
        <v>2751732.95</v>
      </c>
      <c r="E2847" s="93">
        <v>0</v>
      </c>
    </row>
    <row r="2848" spans="2:5">
      <c r="B2848" s="119" t="s">
        <v>2786</v>
      </c>
      <c r="C2848" s="93">
        <v>0</v>
      </c>
      <c r="D2848" s="93">
        <v>2751732.95</v>
      </c>
      <c r="E2848" s="93">
        <v>0</v>
      </c>
    </row>
    <row r="2849" spans="2:5">
      <c r="B2849" s="118" t="s">
        <v>2787</v>
      </c>
      <c r="C2849" s="93">
        <v>0</v>
      </c>
      <c r="D2849" s="93">
        <v>1171223.46</v>
      </c>
      <c r="E2849" s="93">
        <v>0</v>
      </c>
    </row>
    <row r="2850" spans="2:5">
      <c r="B2850" s="119" t="s">
        <v>2788</v>
      </c>
      <c r="C2850" s="93">
        <v>0</v>
      </c>
      <c r="D2850" s="93">
        <v>1171223.46</v>
      </c>
      <c r="E2850" s="93">
        <v>0</v>
      </c>
    </row>
    <row r="2851" spans="2:5">
      <c r="B2851" s="118" t="s">
        <v>2789</v>
      </c>
      <c r="C2851" s="93">
        <v>0</v>
      </c>
      <c r="D2851" s="93">
        <v>1652960.42</v>
      </c>
      <c r="E2851" s="93">
        <v>0</v>
      </c>
    </row>
    <row r="2852" spans="2:5">
      <c r="B2852" s="119" t="s">
        <v>2790</v>
      </c>
      <c r="C2852" s="93">
        <v>0</v>
      </c>
      <c r="D2852" s="93">
        <v>1652960.42</v>
      </c>
      <c r="E2852" s="93">
        <v>0</v>
      </c>
    </row>
    <row r="2853" spans="2:5">
      <c r="B2853" s="118" t="s">
        <v>2791</v>
      </c>
      <c r="C2853" s="93">
        <v>0</v>
      </c>
      <c r="D2853" s="93">
        <v>2751732.95</v>
      </c>
      <c r="E2853" s="93">
        <v>0</v>
      </c>
    </row>
    <row r="2854" spans="2:5">
      <c r="B2854" s="119" t="s">
        <v>2792</v>
      </c>
      <c r="C2854" s="93">
        <v>0</v>
      </c>
      <c r="D2854" s="93">
        <v>2751732.95</v>
      </c>
      <c r="E2854" s="93">
        <v>0</v>
      </c>
    </row>
    <row r="2855" spans="2:5">
      <c r="B2855" s="118" t="s">
        <v>2793</v>
      </c>
      <c r="C2855" s="93">
        <v>0</v>
      </c>
      <c r="D2855" s="93">
        <v>1652960.42</v>
      </c>
      <c r="E2855" s="93">
        <v>0</v>
      </c>
    </row>
    <row r="2856" spans="2:5">
      <c r="B2856" s="119" t="s">
        <v>2794</v>
      </c>
      <c r="C2856" s="93">
        <v>0</v>
      </c>
      <c r="D2856" s="93">
        <v>1652960.42</v>
      </c>
      <c r="E2856" s="93">
        <v>0</v>
      </c>
    </row>
    <row r="2857" spans="2:5">
      <c r="B2857" s="118" t="s">
        <v>740</v>
      </c>
      <c r="C2857" s="93">
        <v>14809335</v>
      </c>
      <c r="D2857" s="93">
        <v>36776711.050000004</v>
      </c>
      <c r="E2857" s="93">
        <v>30732431.009999998</v>
      </c>
    </row>
    <row r="2858" spans="2:5">
      <c r="B2858" s="119" t="s">
        <v>1247</v>
      </c>
      <c r="C2858" s="93">
        <v>14809335</v>
      </c>
      <c r="D2858" s="93">
        <v>34024978.100000001</v>
      </c>
      <c r="E2858" s="93">
        <v>30732431.009999998</v>
      </c>
    </row>
    <row r="2859" spans="2:5">
      <c r="B2859" s="119" t="s">
        <v>2795</v>
      </c>
      <c r="C2859" s="93">
        <v>0</v>
      </c>
      <c r="D2859" s="93">
        <v>2751732.95</v>
      </c>
      <c r="E2859" s="93">
        <v>0</v>
      </c>
    </row>
    <row r="2860" spans="2:5">
      <c r="B2860" s="118" t="s">
        <v>1396</v>
      </c>
      <c r="C2860" s="93">
        <v>0</v>
      </c>
      <c r="D2860" s="93">
        <v>21895667.949999999</v>
      </c>
      <c r="E2860" s="93">
        <v>9045026.629999999</v>
      </c>
    </row>
    <row r="2861" spans="2:5">
      <c r="B2861" s="119" t="s">
        <v>1397</v>
      </c>
      <c r="C2861" s="93">
        <v>0</v>
      </c>
      <c r="D2861" s="93">
        <v>19143935</v>
      </c>
      <c r="E2861" s="93">
        <v>9045026.629999999</v>
      </c>
    </row>
    <row r="2862" spans="2:5">
      <c r="B2862" s="119" t="s">
        <v>2796</v>
      </c>
      <c r="C2862" s="93">
        <v>0</v>
      </c>
      <c r="D2862" s="93">
        <v>2751732.95</v>
      </c>
      <c r="E2862" s="93">
        <v>0</v>
      </c>
    </row>
    <row r="2863" spans="2:5">
      <c r="B2863" s="118" t="s">
        <v>2797</v>
      </c>
      <c r="C2863" s="93">
        <v>0</v>
      </c>
      <c r="D2863" s="93">
        <v>2751732.95</v>
      </c>
      <c r="E2863" s="93">
        <v>0</v>
      </c>
    </row>
    <row r="2864" spans="2:5">
      <c r="B2864" s="119" t="s">
        <v>2798</v>
      </c>
      <c r="C2864" s="93">
        <v>0</v>
      </c>
      <c r="D2864" s="93">
        <v>2751732.95</v>
      </c>
      <c r="E2864" s="93">
        <v>0</v>
      </c>
    </row>
    <row r="2865" spans="2:5">
      <c r="B2865" s="118" t="s">
        <v>741</v>
      </c>
      <c r="C2865" s="93">
        <v>50105012</v>
      </c>
      <c r="D2865" s="93">
        <v>146332461.19000003</v>
      </c>
      <c r="E2865" s="93">
        <v>121379832.83999999</v>
      </c>
    </row>
    <row r="2866" spans="2:5">
      <c r="B2866" s="119" t="s">
        <v>1248</v>
      </c>
      <c r="C2866" s="93">
        <v>50105012</v>
      </c>
      <c r="D2866" s="93">
        <v>145161237.73000002</v>
      </c>
      <c r="E2866" s="93">
        <v>121379832.83999999</v>
      </c>
    </row>
    <row r="2867" spans="2:5">
      <c r="B2867" s="119" t="s">
        <v>2799</v>
      </c>
      <c r="C2867" s="93">
        <v>0</v>
      </c>
      <c r="D2867" s="93">
        <v>1171223.46</v>
      </c>
      <c r="E2867" s="93">
        <v>0</v>
      </c>
    </row>
    <row r="2868" spans="2:5">
      <c r="B2868" s="118" t="s">
        <v>318</v>
      </c>
      <c r="C2868" s="93">
        <v>0</v>
      </c>
      <c r="D2868" s="93">
        <v>65923482.120000005</v>
      </c>
      <c r="E2868" s="93">
        <v>59039043.090000004</v>
      </c>
    </row>
    <row r="2869" spans="2:5">
      <c r="B2869" s="119" t="s">
        <v>803</v>
      </c>
      <c r="C2869" s="93">
        <v>0</v>
      </c>
      <c r="D2869" s="93">
        <v>63171749.170000002</v>
      </c>
      <c r="E2869" s="93">
        <v>59039043.090000004</v>
      </c>
    </row>
    <row r="2870" spans="2:5">
      <c r="B2870" s="119" t="s">
        <v>2800</v>
      </c>
      <c r="C2870" s="93">
        <v>0</v>
      </c>
      <c r="D2870" s="93">
        <v>2751732.95</v>
      </c>
      <c r="E2870" s="93">
        <v>0</v>
      </c>
    </row>
    <row r="2871" spans="2:5">
      <c r="B2871" s="118" t="s">
        <v>2801</v>
      </c>
      <c r="C2871" s="93">
        <v>0</v>
      </c>
      <c r="D2871" s="93">
        <v>1171223.46</v>
      </c>
      <c r="E2871" s="93">
        <v>0</v>
      </c>
    </row>
    <row r="2872" spans="2:5">
      <c r="B2872" s="119" t="s">
        <v>2802</v>
      </c>
      <c r="C2872" s="93">
        <v>0</v>
      </c>
      <c r="D2872" s="93">
        <v>1171223.46</v>
      </c>
      <c r="E2872" s="93">
        <v>0</v>
      </c>
    </row>
    <row r="2873" spans="2:5">
      <c r="B2873" s="118" t="s">
        <v>2803</v>
      </c>
      <c r="C2873" s="93">
        <v>0</v>
      </c>
      <c r="D2873" s="93">
        <v>2751732.95</v>
      </c>
      <c r="E2873" s="93">
        <v>0</v>
      </c>
    </row>
    <row r="2874" spans="2:5">
      <c r="B2874" s="119" t="s">
        <v>2804</v>
      </c>
      <c r="C2874" s="93">
        <v>0</v>
      </c>
      <c r="D2874" s="93">
        <v>2751732.95</v>
      </c>
      <c r="E2874" s="93">
        <v>0</v>
      </c>
    </row>
    <row r="2875" spans="2:5">
      <c r="B2875" s="118" t="s">
        <v>1313</v>
      </c>
      <c r="C2875" s="93">
        <v>0</v>
      </c>
      <c r="D2875" s="93">
        <v>4467356.9700000007</v>
      </c>
      <c r="E2875" s="93">
        <v>0</v>
      </c>
    </row>
    <row r="2876" spans="2:5">
      <c r="B2876" s="119" t="s">
        <v>1314</v>
      </c>
      <c r="C2876" s="93">
        <v>0</v>
      </c>
      <c r="D2876" s="93">
        <v>1715624.02</v>
      </c>
      <c r="E2876" s="93">
        <v>0</v>
      </c>
    </row>
    <row r="2877" spans="2:5">
      <c r="B2877" s="119" t="s">
        <v>2805</v>
      </c>
      <c r="C2877" s="93">
        <v>0</v>
      </c>
      <c r="D2877" s="93">
        <v>2751732.95</v>
      </c>
      <c r="E2877" s="93">
        <v>0</v>
      </c>
    </row>
    <row r="2878" spans="2:5">
      <c r="B2878" s="118" t="s">
        <v>742</v>
      </c>
      <c r="C2878" s="93">
        <v>40983237</v>
      </c>
      <c r="D2878" s="93">
        <v>128633761.71999998</v>
      </c>
      <c r="E2878" s="93">
        <v>71165320.560000002</v>
      </c>
    </row>
    <row r="2879" spans="2:5">
      <c r="B2879" s="119" t="s">
        <v>1249</v>
      </c>
      <c r="C2879" s="93">
        <v>40983237</v>
      </c>
      <c r="D2879" s="93">
        <v>125882028.76999998</v>
      </c>
      <c r="E2879" s="93">
        <v>71165320.560000002</v>
      </c>
    </row>
    <row r="2880" spans="2:5">
      <c r="B2880" s="119" t="s">
        <v>2806</v>
      </c>
      <c r="C2880" s="93">
        <v>0</v>
      </c>
      <c r="D2880" s="93">
        <v>2751732.95</v>
      </c>
      <c r="E2880" s="93">
        <v>0</v>
      </c>
    </row>
    <row r="2881" spans="2:5">
      <c r="B2881" s="118" t="s">
        <v>2807</v>
      </c>
      <c r="C2881" s="93">
        <v>0</v>
      </c>
      <c r="D2881" s="93">
        <v>1171223.46</v>
      </c>
      <c r="E2881" s="93">
        <v>0</v>
      </c>
    </row>
    <row r="2882" spans="2:5">
      <c r="B2882" s="119" t="s">
        <v>2808</v>
      </c>
      <c r="C2882" s="93">
        <v>0</v>
      </c>
      <c r="D2882" s="93">
        <v>1171223.46</v>
      </c>
      <c r="E2882" s="93">
        <v>0</v>
      </c>
    </row>
    <row r="2883" spans="2:5">
      <c r="B2883" s="118" t="s">
        <v>2809</v>
      </c>
      <c r="C2883" s="93">
        <v>0</v>
      </c>
      <c r="D2883" s="93">
        <v>2751732.95</v>
      </c>
      <c r="E2883" s="93">
        <v>0</v>
      </c>
    </row>
    <row r="2884" spans="2:5">
      <c r="B2884" s="119" t="s">
        <v>2810</v>
      </c>
      <c r="C2884" s="93">
        <v>0</v>
      </c>
      <c r="D2884" s="93">
        <v>2751732.95</v>
      </c>
      <c r="E2884" s="93">
        <v>0</v>
      </c>
    </row>
    <row r="2885" spans="2:5">
      <c r="B2885" s="118" t="s">
        <v>1398</v>
      </c>
      <c r="C2885" s="93">
        <v>0</v>
      </c>
      <c r="D2885" s="93">
        <v>156000000</v>
      </c>
      <c r="E2885" s="93">
        <v>0</v>
      </c>
    </row>
    <row r="2886" spans="2:5">
      <c r="B2886" s="119" t="s">
        <v>3000</v>
      </c>
      <c r="C2886" s="93">
        <v>0</v>
      </c>
      <c r="D2886" s="93">
        <v>156000000</v>
      </c>
      <c r="E2886" s="93">
        <v>0</v>
      </c>
    </row>
    <row r="2887" spans="2:5">
      <c r="B2887" s="118" t="s">
        <v>1399</v>
      </c>
      <c r="C2887" s="93">
        <v>0</v>
      </c>
      <c r="D2887" s="93">
        <v>99420705.689999998</v>
      </c>
      <c r="E2887" s="93">
        <v>99420705.689999998</v>
      </c>
    </row>
    <row r="2888" spans="2:5">
      <c r="B2888" s="119" t="s">
        <v>1400</v>
      </c>
      <c r="C2888" s="93">
        <v>0</v>
      </c>
      <c r="D2888" s="93">
        <v>99420705.689999998</v>
      </c>
      <c r="E2888" s="93">
        <v>99420705.689999998</v>
      </c>
    </row>
    <row r="2889" spans="2:5">
      <c r="B2889" s="118" t="s">
        <v>2811</v>
      </c>
      <c r="C2889" s="93">
        <v>0</v>
      </c>
      <c r="D2889" s="93">
        <v>2751732.95</v>
      </c>
      <c r="E2889" s="93">
        <v>0</v>
      </c>
    </row>
    <row r="2890" spans="2:5">
      <c r="B2890" s="119" t="s">
        <v>2812</v>
      </c>
      <c r="C2890" s="93">
        <v>0</v>
      </c>
      <c r="D2890" s="93">
        <v>2751732.95</v>
      </c>
      <c r="E2890" s="93">
        <v>0</v>
      </c>
    </row>
    <row r="2891" spans="2:5">
      <c r="B2891" s="118" t="s">
        <v>2813</v>
      </c>
      <c r="C2891" s="93">
        <v>0</v>
      </c>
      <c r="D2891" s="93">
        <v>1652960.42</v>
      </c>
      <c r="E2891" s="93">
        <v>0</v>
      </c>
    </row>
    <row r="2892" spans="2:5">
      <c r="B2892" s="119" t="s">
        <v>2814</v>
      </c>
      <c r="C2892" s="93">
        <v>0</v>
      </c>
      <c r="D2892" s="93">
        <v>1652960.42</v>
      </c>
      <c r="E2892" s="93">
        <v>0</v>
      </c>
    </row>
    <row r="2893" spans="2:5">
      <c r="B2893" s="118" t="s">
        <v>743</v>
      </c>
      <c r="C2893" s="93">
        <v>204131</v>
      </c>
      <c r="D2893" s="93">
        <v>150758878.28999999</v>
      </c>
      <c r="E2893" s="93">
        <v>81681292.520000011</v>
      </c>
    </row>
    <row r="2894" spans="2:5">
      <c r="B2894" s="119" t="s">
        <v>1261</v>
      </c>
      <c r="C2894" s="93">
        <v>0</v>
      </c>
      <c r="D2894" s="93">
        <v>146000000</v>
      </c>
      <c r="E2894" s="93">
        <v>81681292.520000011</v>
      </c>
    </row>
    <row r="2895" spans="2:5">
      <c r="B2895" s="119" t="s">
        <v>1250</v>
      </c>
      <c r="C2895" s="93">
        <v>204131</v>
      </c>
      <c r="D2895" s="93">
        <v>2007145.34</v>
      </c>
      <c r="E2895" s="93">
        <v>0</v>
      </c>
    </row>
    <row r="2896" spans="2:5">
      <c r="B2896" s="119" t="s">
        <v>2815</v>
      </c>
      <c r="C2896" s="93">
        <v>0</v>
      </c>
      <c r="D2896" s="93">
        <v>2751732.95</v>
      </c>
      <c r="E2896" s="93">
        <v>0</v>
      </c>
    </row>
    <row r="2897" spans="2:5">
      <c r="B2897" s="118" t="s">
        <v>2816</v>
      </c>
      <c r="C2897" s="93">
        <v>0</v>
      </c>
      <c r="D2897" s="93">
        <v>1171223.46</v>
      </c>
      <c r="E2897" s="93">
        <v>0</v>
      </c>
    </row>
    <row r="2898" spans="2:5">
      <c r="B2898" s="119" t="s">
        <v>2817</v>
      </c>
      <c r="C2898" s="93">
        <v>0</v>
      </c>
      <c r="D2898" s="93">
        <v>1171223.46</v>
      </c>
      <c r="E2898" s="93">
        <v>0</v>
      </c>
    </row>
    <row r="2899" spans="2:5">
      <c r="B2899" s="118" t="s">
        <v>2818</v>
      </c>
      <c r="C2899" s="93">
        <v>0</v>
      </c>
      <c r="D2899" s="93">
        <v>2751732.95</v>
      </c>
      <c r="E2899" s="93">
        <v>0</v>
      </c>
    </row>
    <row r="2900" spans="2:5">
      <c r="B2900" s="119" t="s">
        <v>2819</v>
      </c>
      <c r="C2900" s="93">
        <v>0</v>
      </c>
      <c r="D2900" s="93">
        <v>2751732.95</v>
      </c>
      <c r="E2900" s="93">
        <v>0</v>
      </c>
    </row>
    <row r="2901" spans="2:5">
      <c r="B2901" s="118" t="s">
        <v>744</v>
      </c>
      <c r="C2901" s="93">
        <v>12495276</v>
      </c>
      <c r="D2901" s="93">
        <v>175685230.45999998</v>
      </c>
      <c r="E2901" s="93">
        <v>153244147.84999999</v>
      </c>
    </row>
    <row r="2902" spans="2:5">
      <c r="B2902" s="119" t="s">
        <v>1251</v>
      </c>
      <c r="C2902" s="93">
        <v>12495276</v>
      </c>
      <c r="D2902" s="93">
        <v>28916281.969999999</v>
      </c>
      <c r="E2902" s="93">
        <v>9226932.3100000005</v>
      </c>
    </row>
    <row r="2903" spans="2:5">
      <c r="B2903" s="119" t="s">
        <v>1403</v>
      </c>
      <c r="C2903" s="93">
        <v>0</v>
      </c>
      <c r="D2903" s="93">
        <v>144017215.53999999</v>
      </c>
      <c r="E2903" s="93">
        <v>144017215.53999999</v>
      </c>
    </row>
    <row r="2904" spans="2:5">
      <c r="B2904" s="119" t="s">
        <v>2820</v>
      </c>
      <c r="C2904" s="93">
        <v>0</v>
      </c>
      <c r="D2904" s="93">
        <v>2751732.95</v>
      </c>
      <c r="E2904" s="93">
        <v>0</v>
      </c>
    </row>
    <row r="2905" spans="2:5">
      <c r="B2905" s="118" t="s">
        <v>2821</v>
      </c>
      <c r="C2905" s="93">
        <v>0</v>
      </c>
      <c r="D2905" s="93">
        <v>11751732.949999999</v>
      </c>
      <c r="E2905" s="93">
        <v>0</v>
      </c>
    </row>
    <row r="2906" spans="2:5">
      <c r="B2906" s="119" t="s">
        <v>2822</v>
      </c>
      <c r="C2906" s="93">
        <v>0</v>
      </c>
      <c r="D2906" s="93">
        <v>2751732.95</v>
      </c>
      <c r="E2906" s="93">
        <v>0</v>
      </c>
    </row>
    <row r="2907" spans="2:5">
      <c r="B2907" s="119" t="s">
        <v>2961</v>
      </c>
      <c r="C2907" s="93">
        <v>0</v>
      </c>
      <c r="D2907" s="93">
        <v>9000000</v>
      </c>
      <c r="E2907" s="93">
        <v>0</v>
      </c>
    </row>
    <row r="2908" spans="2:5">
      <c r="B2908" s="118" t="s">
        <v>2823</v>
      </c>
      <c r="C2908" s="93">
        <v>0</v>
      </c>
      <c r="D2908" s="93">
        <v>2751732.95</v>
      </c>
      <c r="E2908" s="93">
        <v>0</v>
      </c>
    </row>
    <row r="2909" spans="2:5">
      <c r="B2909" s="119" t="s">
        <v>2824</v>
      </c>
      <c r="C2909" s="93">
        <v>0</v>
      </c>
      <c r="D2909" s="93">
        <v>2751732.95</v>
      </c>
      <c r="E2909" s="93">
        <v>0</v>
      </c>
    </row>
    <row r="2910" spans="2:5">
      <c r="B2910" s="118" t="s">
        <v>2825</v>
      </c>
      <c r="C2910" s="93">
        <v>0</v>
      </c>
      <c r="D2910" s="93">
        <v>7652960.4199999999</v>
      </c>
      <c r="E2910" s="93">
        <v>0</v>
      </c>
    </row>
    <row r="2911" spans="2:5">
      <c r="B2911" s="119" t="s">
        <v>2826</v>
      </c>
      <c r="C2911" s="93">
        <v>0</v>
      </c>
      <c r="D2911" s="93">
        <v>1652960.42</v>
      </c>
      <c r="E2911" s="93">
        <v>0</v>
      </c>
    </row>
    <row r="2912" spans="2:5">
      <c r="B2912" s="119" t="s">
        <v>2962</v>
      </c>
      <c r="C2912" s="93">
        <v>0</v>
      </c>
      <c r="D2912" s="93">
        <v>6000000</v>
      </c>
      <c r="E2912" s="93">
        <v>0</v>
      </c>
    </row>
    <row r="2913" spans="2:5">
      <c r="B2913" s="118" t="s">
        <v>2492</v>
      </c>
      <c r="C2913" s="93">
        <v>0</v>
      </c>
      <c r="D2913" s="93">
        <v>4883110.95</v>
      </c>
      <c r="E2913" s="93">
        <v>1332392.6599999999</v>
      </c>
    </row>
    <row r="2914" spans="2:5">
      <c r="B2914" s="119" t="s">
        <v>2493</v>
      </c>
      <c r="C2914" s="93">
        <v>0</v>
      </c>
      <c r="D2914" s="93">
        <v>2131378</v>
      </c>
      <c r="E2914" s="93">
        <v>1332392.6599999999</v>
      </c>
    </row>
    <row r="2915" spans="2:5">
      <c r="B2915" s="119" t="s">
        <v>2827</v>
      </c>
      <c r="C2915" s="93">
        <v>0</v>
      </c>
      <c r="D2915" s="93">
        <v>2751732.95</v>
      </c>
      <c r="E2915" s="93">
        <v>0</v>
      </c>
    </row>
    <row r="2916" spans="2:5">
      <c r="B2916" s="118" t="s">
        <v>745</v>
      </c>
      <c r="C2916" s="93">
        <v>150466870</v>
      </c>
      <c r="D2916" s="93">
        <v>557485541.54999995</v>
      </c>
      <c r="E2916" s="93">
        <v>429112905.72999996</v>
      </c>
    </row>
    <row r="2917" spans="2:5">
      <c r="B2917" s="119" t="s">
        <v>1252</v>
      </c>
      <c r="C2917" s="93">
        <v>150466870</v>
      </c>
      <c r="D2917" s="93">
        <v>546832581.13</v>
      </c>
      <c r="E2917" s="93">
        <v>429112905.72999996</v>
      </c>
    </row>
    <row r="2918" spans="2:5">
      <c r="B2918" s="119" t="s">
        <v>2828</v>
      </c>
      <c r="C2918" s="93">
        <v>0</v>
      </c>
      <c r="D2918" s="93">
        <v>1652960.42</v>
      </c>
      <c r="E2918" s="93">
        <v>0</v>
      </c>
    </row>
    <row r="2919" spans="2:5">
      <c r="B2919" s="119" t="s">
        <v>2963</v>
      </c>
      <c r="C2919" s="93">
        <v>0</v>
      </c>
      <c r="D2919" s="93">
        <v>9000000</v>
      </c>
      <c r="E2919" s="93">
        <v>0</v>
      </c>
    </row>
    <row r="2920" spans="2:5">
      <c r="B2920" s="118" t="s">
        <v>1404</v>
      </c>
      <c r="C2920" s="93">
        <v>0</v>
      </c>
      <c r="D2920" s="93">
        <v>2751732.95</v>
      </c>
      <c r="E2920" s="93">
        <v>0</v>
      </c>
    </row>
    <row r="2921" spans="2:5">
      <c r="B2921" s="119" t="s">
        <v>2829</v>
      </c>
      <c r="C2921" s="93">
        <v>0</v>
      </c>
      <c r="D2921" s="93">
        <v>2751732.95</v>
      </c>
      <c r="E2921" s="93">
        <v>0</v>
      </c>
    </row>
    <row r="2922" spans="2:5">
      <c r="B2922" s="118" t="s">
        <v>746</v>
      </c>
      <c r="C2922" s="93">
        <v>218667345</v>
      </c>
      <c r="D2922" s="93">
        <v>984637377.90999997</v>
      </c>
      <c r="E2922" s="93">
        <v>747386483.1099999</v>
      </c>
    </row>
    <row r="2923" spans="2:5">
      <c r="B2923" s="119" t="s">
        <v>1253</v>
      </c>
      <c r="C2923" s="93">
        <v>218667345</v>
      </c>
      <c r="D2923" s="93">
        <v>983466154.44999993</v>
      </c>
      <c r="E2923" s="93">
        <v>747386483.1099999</v>
      </c>
    </row>
    <row r="2924" spans="2:5">
      <c r="B2924" s="119" t="s">
        <v>2830</v>
      </c>
      <c r="C2924" s="93">
        <v>0</v>
      </c>
      <c r="D2924" s="93">
        <v>1171223.46</v>
      </c>
      <c r="E2924" s="93">
        <v>0</v>
      </c>
    </row>
    <row r="2925" spans="2:5">
      <c r="B2925" s="118" t="s">
        <v>2831</v>
      </c>
      <c r="C2925" s="93">
        <v>0</v>
      </c>
      <c r="D2925" s="93">
        <v>1171223.46</v>
      </c>
      <c r="E2925" s="93">
        <v>0</v>
      </c>
    </row>
    <row r="2926" spans="2:5">
      <c r="B2926" s="119" t="s">
        <v>2832</v>
      </c>
      <c r="C2926" s="93">
        <v>0</v>
      </c>
      <c r="D2926" s="93">
        <v>1171223.46</v>
      </c>
      <c r="E2926" s="93">
        <v>0</v>
      </c>
    </row>
    <row r="2927" spans="2:5">
      <c r="B2927" s="118" t="s">
        <v>2833</v>
      </c>
      <c r="C2927" s="93">
        <v>0</v>
      </c>
      <c r="D2927" s="93">
        <v>1739093.42</v>
      </c>
      <c r="E2927" s="93">
        <v>0</v>
      </c>
    </row>
    <row r="2928" spans="2:5">
      <c r="B2928" s="119" t="s">
        <v>2834</v>
      </c>
      <c r="C2928" s="93">
        <v>0</v>
      </c>
      <c r="D2928" s="93">
        <v>1739093.42</v>
      </c>
      <c r="E2928" s="93">
        <v>0</v>
      </c>
    </row>
    <row r="2929" spans="2:5">
      <c r="B2929" s="118" t="s">
        <v>2835</v>
      </c>
      <c r="C2929" s="93">
        <v>0</v>
      </c>
      <c r="D2929" s="93">
        <v>2751732.95</v>
      </c>
      <c r="E2929" s="93">
        <v>0</v>
      </c>
    </row>
    <row r="2930" spans="2:5">
      <c r="B2930" s="119" t="s">
        <v>2836</v>
      </c>
      <c r="C2930" s="93">
        <v>0</v>
      </c>
      <c r="D2930" s="93">
        <v>2751732.95</v>
      </c>
      <c r="E2930" s="93">
        <v>0</v>
      </c>
    </row>
    <row r="2931" spans="2:5">
      <c r="B2931" s="118" t="s">
        <v>2837</v>
      </c>
      <c r="C2931" s="93">
        <v>0</v>
      </c>
      <c r="D2931" s="93">
        <v>1739093.42</v>
      </c>
      <c r="E2931" s="93">
        <v>0</v>
      </c>
    </row>
    <row r="2932" spans="2:5">
      <c r="B2932" s="119" t="s">
        <v>2838</v>
      </c>
      <c r="C2932" s="93">
        <v>0</v>
      </c>
      <c r="D2932" s="93">
        <v>1739093.42</v>
      </c>
      <c r="E2932" s="93">
        <v>0</v>
      </c>
    </row>
    <row r="2933" spans="2:5">
      <c r="B2933" s="118" t="s">
        <v>2839</v>
      </c>
      <c r="C2933" s="93">
        <v>0</v>
      </c>
      <c r="D2933" s="93">
        <v>1652960.42</v>
      </c>
      <c r="E2933" s="93">
        <v>0</v>
      </c>
    </row>
    <row r="2934" spans="2:5">
      <c r="B2934" s="119" t="s">
        <v>2840</v>
      </c>
      <c r="C2934" s="93">
        <v>0</v>
      </c>
      <c r="D2934" s="93">
        <v>1652960.42</v>
      </c>
      <c r="E2934" s="93">
        <v>0</v>
      </c>
    </row>
    <row r="2935" spans="2:5">
      <c r="B2935" s="118" t="s">
        <v>747</v>
      </c>
      <c r="C2935" s="93">
        <v>37485830</v>
      </c>
      <c r="D2935" s="93">
        <v>94867419.689999998</v>
      </c>
      <c r="E2935" s="93">
        <v>74412339.840000004</v>
      </c>
    </row>
    <row r="2936" spans="2:5">
      <c r="B2936" s="119" t="s">
        <v>1254</v>
      </c>
      <c r="C2936" s="93">
        <v>37485830</v>
      </c>
      <c r="D2936" s="93">
        <v>93653130.230000004</v>
      </c>
      <c r="E2936" s="93">
        <v>74412339.840000004</v>
      </c>
    </row>
    <row r="2937" spans="2:5">
      <c r="B2937" s="119" t="s">
        <v>2841</v>
      </c>
      <c r="C2937" s="93">
        <v>0</v>
      </c>
      <c r="D2937" s="93">
        <v>1214289.46</v>
      </c>
      <c r="E2937" s="93">
        <v>0</v>
      </c>
    </row>
    <row r="2938" spans="2:5">
      <c r="B2938" s="118" t="s">
        <v>2842</v>
      </c>
      <c r="C2938" s="93">
        <v>0</v>
      </c>
      <c r="D2938" s="93">
        <v>1652960.42</v>
      </c>
      <c r="E2938" s="93">
        <v>0</v>
      </c>
    </row>
    <row r="2939" spans="2:5">
      <c r="B2939" s="119" t="s">
        <v>2843</v>
      </c>
      <c r="C2939" s="93">
        <v>0</v>
      </c>
      <c r="D2939" s="93">
        <v>1652960.42</v>
      </c>
      <c r="E2939" s="93">
        <v>0</v>
      </c>
    </row>
    <row r="2940" spans="2:5">
      <c r="B2940" s="118" t="s">
        <v>2844</v>
      </c>
      <c r="C2940" s="93">
        <v>0</v>
      </c>
      <c r="D2940" s="93">
        <v>1652960.42</v>
      </c>
      <c r="E2940" s="93">
        <v>0</v>
      </c>
    </row>
    <row r="2941" spans="2:5">
      <c r="B2941" s="119" t="s">
        <v>2845</v>
      </c>
      <c r="C2941" s="93">
        <v>0</v>
      </c>
      <c r="D2941" s="93">
        <v>1652960.42</v>
      </c>
      <c r="E2941" s="93">
        <v>0</v>
      </c>
    </row>
    <row r="2942" spans="2:5">
      <c r="B2942" s="118" t="s">
        <v>2846</v>
      </c>
      <c r="C2942" s="93">
        <v>0</v>
      </c>
      <c r="D2942" s="93">
        <v>1652960.42</v>
      </c>
      <c r="E2942" s="93">
        <v>0</v>
      </c>
    </row>
    <row r="2943" spans="2:5">
      <c r="B2943" s="119" t="s">
        <v>2847</v>
      </c>
      <c r="C2943" s="93">
        <v>0</v>
      </c>
      <c r="D2943" s="93">
        <v>1652960.42</v>
      </c>
      <c r="E2943" s="93">
        <v>0</v>
      </c>
    </row>
    <row r="2944" spans="2:5">
      <c r="B2944" s="118" t="s">
        <v>2848</v>
      </c>
      <c r="C2944" s="93">
        <v>0</v>
      </c>
      <c r="D2944" s="93">
        <v>1652960.42</v>
      </c>
      <c r="E2944" s="93">
        <v>0</v>
      </c>
    </row>
    <row r="2945" spans="2:5">
      <c r="B2945" s="119" t="s">
        <v>2849</v>
      </c>
      <c r="C2945" s="93">
        <v>0</v>
      </c>
      <c r="D2945" s="93">
        <v>1652960.42</v>
      </c>
      <c r="E2945" s="93">
        <v>0</v>
      </c>
    </row>
    <row r="2946" spans="2:5">
      <c r="B2946" s="118" t="s">
        <v>748</v>
      </c>
      <c r="C2946" s="93">
        <v>14902995</v>
      </c>
      <c r="D2946" s="93">
        <v>860938424.78999996</v>
      </c>
      <c r="E2946" s="93">
        <v>572341462.12</v>
      </c>
    </row>
    <row r="2947" spans="2:5">
      <c r="B2947" s="119" t="s">
        <v>1255</v>
      </c>
      <c r="C2947" s="93">
        <v>14902995</v>
      </c>
      <c r="D2947" s="93">
        <v>70637167.520000011</v>
      </c>
      <c r="E2947" s="93">
        <v>48951509.560000002</v>
      </c>
    </row>
    <row r="2948" spans="2:5">
      <c r="B2948" s="119" t="s">
        <v>1481</v>
      </c>
      <c r="C2948" s="93">
        <v>0</v>
      </c>
      <c r="D2948" s="93">
        <v>788648296.85000002</v>
      </c>
      <c r="E2948" s="93">
        <v>523389952.56</v>
      </c>
    </row>
    <row r="2949" spans="2:5">
      <c r="B2949" s="119" t="s">
        <v>2850</v>
      </c>
      <c r="C2949" s="93">
        <v>0</v>
      </c>
      <c r="D2949" s="93">
        <v>1652960.42</v>
      </c>
      <c r="E2949" s="93">
        <v>0</v>
      </c>
    </row>
    <row r="2950" spans="2:5">
      <c r="B2950" s="118" t="s">
        <v>749</v>
      </c>
      <c r="C2950" s="93">
        <v>14876151</v>
      </c>
      <c r="D2950" s="93">
        <v>41529111.420000002</v>
      </c>
      <c r="E2950" s="93">
        <v>35641815.07</v>
      </c>
    </row>
    <row r="2951" spans="2:5">
      <c r="B2951" s="119" t="s">
        <v>1256</v>
      </c>
      <c r="C2951" s="93">
        <v>14876151</v>
      </c>
      <c r="D2951" s="93">
        <v>39876151</v>
      </c>
      <c r="E2951" s="93">
        <v>35641815.07</v>
      </c>
    </row>
    <row r="2952" spans="2:5">
      <c r="B2952" s="119" t="s">
        <v>2851</v>
      </c>
      <c r="C2952" s="93">
        <v>0</v>
      </c>
      <c r="D2952" s="93">
        <v>1652960.42</v>
      </c>
      <c r="E2952" s="93">
        <v>0</v>
      </c>
    </row>
    <row r="2953" spans="2:5">
      <c r="B2953" s="118" t="s">
        <v>750</v>
      </c>
      <c r="C2953" s="93">
        <v>1984366</v>
      </c>
      <c r="D2953" s="93">
        <v>1214289.46</v>
      </c>
      <c r="E2953" s="93">
        <v>0</v>
      </c>
    </row>
    <row r="2954" spans="2:5">
      <c r="B2954" s="119" t="s">
        <v>1257</v>
      </c>
      <c r="C2954" s="93">
        <v>1984366</v>
      </c>
      <c r="D2954" s="93">
        <v>0</v>
      </c>
      <c r="E2954" s="93">
        <v>0</v>
      </c>
    </row>
    <row r="2955" spans="2:5">
      <c r="B2955" s="119" t="s">
        <v>2852</v>
      </c>
      <c r="C2955" s="93">
        <v>0</v>
      </c>
      <c r="D2955" s="93">
        <v>1214289.46</v>
      </c>
      <c r="E2955" s="93">
        <v>0</v>
      </c>
    </row>
    <row r="2956" spans="2:5">
      <c r="B2956" s="118" t="s">
        <v>2853</v>
      </c>
      <c r="C2956" s="93">
        <v>0</v>
      </c>
      <c r="D2956" s="93">
        <v>5031129.79</v>
      </c>
      <c r="E2956" s="93">
        <v>2505614.23</v>
      </c>
    </row>
    <row r="2957" spans="2:5">
      <c r="B2957" s="119" t="s">
        <v>2953</v>
      </c>
      <c r="C2957" s="93">
        <v>0</v>
      </c>
      <c r="D2957" s="93">
        <v>3859906.33</v>
      </c>
      <c r="E2957" s="93">
        <v>2505614.23</v>
      </c>
    </row>
    <row r="2958" spans="2:5">
      <c r="B2958" s="119" t="s">
        <v>2854</v>
      </c>
      <c r="C2958" s="93">
        <v>0</v>
      </c>
      <c r="D2958" s="93">
        <v>1171223.46</v>
      </c>
      <c r="E2958" s="93">
        <v>0</v>
      </c>
    </row>
    <row r="2959" spans="2:5">
      <c r="B2959" s="118" t="s">
        <v>2855</v>
      </c>
      <c r="C2959" s="93">
        <v>0</v>
      </c>
      <c r="D2959" s="93">
        <v>2794799.95</v>
      </c>
      <c r="E2959" s="93">
        <v>0</v>
      </c>
    </row>
    <row r="2960" spans="2:5">
      <c r="B2960" s="119" t="s">
        <v>2856</v>
      </c>
      <c r="C2960" s="93">
        <v>0</v>
      </c>
      <c r="D2960" s="93">
        <v>2794799.95</v>
      </c>
      <c r="E2960" s="93">
        <v>0</v>
      </c>
    </row>
    <row r="2961" spans="2:5">
      <c r="B2961" s="118" t="s">
        <v>2857</v>
      </c>
      <c r="C2961" s="93">
        <v>0</v>
      </c>
      <c r="D2961" s="93">
        <v>1739093.42</v>
      </c>
      <c r="E2961" s="93">
        <v>0</v>
      </c>
    </row>
    <row r="2962" spans="2:5">
      <c r="B2962" s="119" t="s">
        <v>2858</v>
      </c>
      <c r="C2962" s="93">
        <v>0</v>
      </c>
      <c r="D2962" s="93">
        <v>1739093.42</v>
      </c>
      <c r="E2962" s="93">
        <v>0</v>
      </c>
    </row>
    <row r="2963" spans="2:5">
      <c r="B2963" s="118" t="s">
        <v>2859</v>
      </c>
      <c r="C2963" s="93">
        <v>0</v>
      </c>
      <c r="D2963" s="93">
        <v>2751732.95</v>
      </c>
      <c r="E2963" s="93">
        <v>0</v>
      </c>
    </row>
    <row r="2964" spans="2:5">
      <c r="B2964" s="119" t="s">
        <v>2860</v>
      </c>
      <c r="C2964" s="93">
        <v>0</v>
      </c>
      <c r="D2964" s="93">
        <v>2751732.95</v>
      </c>
      <c r="E2964" s="93">
        <v>0</v>
      </c>
    </row>
    <row r="2965" spans="2:5">
      <c r="B2965" s="118" t="s">
        <v>1482</v>
      </c>
      <c r="C2965" s="93">
        <v>0</v>
      </c>
      <c r="D2965" s="93">
        <v>146322781.94999999</v>
      </c>
      <c r="E2965" s="93">
        <v>90589952.799999982</v>
      </c>
    </row>
    <row r="2966" spans="2:5">
      <c r="B2966" s="119" t="s">
        <v>1483</v>
      </c>
      <c r="C2966" s="93">
        <v>0</v>
      </c>
      <c r="D2966" s="93">
        <v>143571049</v>
      </c>
      <c r="E2966" s="93">
        <v>90589952.799999982</v>
      </c>
    </row>
    <row r="2967" spans="2:5">
      <c r="B2967" s="119" t="s">
        <v>2861</v>
      </c>
      <c r="C2967" s="93">
        <v>0</v>
      </c>
      <c r="D2967" s="93">
        <v>2751732.95</v>
      </c>
      <c r="E2967" s="93">
        <v>0</v>
      </c>
    </row>
    <row r="2968" spans="2:5">
      <c r="B2968" s="118" t="s">
        <v>2494</v>
      </c>
      <c r="C2968" s="93">
        <v>0</v>
      </c>
      <c r="D2968" s="93">
        <v>5031831</v>
      </c>
      <c r="E2968" s="93">
        <v>3065465.08</v>
      </c>
    </row>
    <row r="2969" spans="2:5">
      <c r="B2969" s="119" t="s">
        <v>2495</v>
      </c>
      <c r="C2969" s="93">
        <v>0</v>
      </c>
      <c r="D2969" s="93">
        <v>5031831</v>
      </c>
      <c r="E2969" s="93">
        <v>3065465.08</v>
      </c>
    </row>
    <row r="2970" spans="2:5">
      <c r="B2970" s="118" t="s">
        <v>751</v>
      </c>
      <c r="C2970" s="93">
        <v>24722138</v>
      </c>
      <c r="D2970" s="93">
        <v>75767106.739999995</v>
      </c>
      <c r="E2970" s="93">
        <v>3582094.74</v>
      </c>
    </row>
    <row r="2971" spans="2:5">
      <c r="B2971" s="119" t="s">
        <v>1258</v>
      </c>
      <c r="C2971" s="93">
        <v>24722138</v>
      </c>
      <c r="D2971" s="93">
        <v>0</v>
      </c>
      <c r="E2971" s="93">
        <v>0</v>
      </c>
    </row>
    <row r="2972" spans="2:5">
      <c r="B2972" s="119" t="s">
        <v>1484</v>
      </c>
      <c r="C2972" s="93">
        <v>0</v>
      </c>
      <c r="D2972" s="93">
        <v>75767106.739999995</v>
      </c>
      <c r="E2972" s="93">
        <v>3582094.74</v>
      </c>
    </row>
    <row r="2973" spans="2:5">
      <c r="B2973" s="118" t="s">
        <v>2862</v>
      </c>
      <c r="C2973" s="93">
        <v>0</v>
      </c>
      <c r="D2973" s="93">
        <v>2751732.95</v>
      </c>
      <c r="E2973" s="93">
        <v>0</v>
      </c>
    </row>
    <row r="2974" spans="2:5">
      <c r="B2974" s="119" t="s">
        <v>2863</v>
      </c>
      <c r="C2974" s="93">
        <v>0</v>
      </c>
      <c r="D2974" s="93">
        <v>2751732.95</v>
      </c>
      <c r="E2974" s="93">
        <v>0</v>
      </c>
    </row>
    <row r="2975" spans="2:5">
      <c r="B2975" s="118" t="s">
        <v>752</v>
      </c>
      <c r="C2975" s="93">
        <v>5816054</v>
      </c>
      <c r="D2975" s="93">
        <v>3173436.3000000007</v>
      </c>
      <c r="E2975" s="93">
        <v>0</v>
      </c>
    </row>
    <row r="2976" spans="2:5">
      <c r="B2976" s="119" t="s">
        <v>1259</v>
      </c>
      <c r="C2976" s="93">
        <v>5816054</v>
      </c>
      <c r="D2976" s="93">
        <v>421703.35000000033</v>
      </c>
      <c r="E2976" s="93">
        <v>0</v>
      </c>
    </row>
    <row r="2977" spans="2:5">
      <c r="B2977" s="119" t="s">
        <v>2864</v>
      </c>
      <c r="C2977" s="93">
        <v>0</v>
      </c>
      <c r="D2977" s="93">
        <v>2751732.95</v>
      </c>
      <c r="E2977" s="93">
        <v>0</v>
      </c>
    </row>
    <row r="2978" spans="2:5">
      <c r="B2978" s="118" t="s">
        <v>2865</v>
      </c>
      <c r="C2978" s="93">
        <v>0</v>
      </c>
      <c r="D2978" s="93">
        <v>1652960.42</v>
      </c>
      <c r="E2978" s="93">
        <v>0</v>
      </c>
    </row>
    <row r="2979" spans="2:5">
      <c r="B2979" s="119" t="s">
        <v>2866</v>
      </c>
      <c r="C2979" s="93">
        <v>0</v>
      </c>
      <c r="D2979" s="93">
        <v>1652960.42</v>
      </c>
      <c r="E2979" s="93">
        <v>0</v>
      </c>
    </row>
    <row r="2980" spans="2:5">
      <c r="B2980" s="118" t="s">
        <v>2867</v>
      </c>
      <c r="C2980" s="93">
        <v>0</v>
      </c>
      <c r="D2980" s="93">
        <v>2751732.95</v>
      </c>
      <c r="E2980" s="93">
        <v>0</v>
      </c>
    </row>
    <row r="2981" spans="2:5">
      <c r="B2981" s="119" t="s">
        <v>2868</v>
      </c>
      <c r="C2981" s="93">
        <v>0</v>
      </c>
      <c r="D2981" s="93">
        <v>2751732.95</v>
      </c>
      <c r="E2981" s="93">
        <v>0</v>
      </c>
    </row>
    <row r="2982" spans="2:5">
      <c r="B2982" s="118" t="s">
        <v>2869</v>
      </c>
      <c r="C2982" s="93">
        <v>0</v>
      </c>
      <c r="D2982" s="93">
        <v>1652960.42</v>
      </c>
      <c r="E2982" s="93">
        <v>0</v>
      </c>
    </row>
    <row r="2983" spans="2:5">
      <c r="B2983" s="119" t="s">
        <v>2870</v>
      </c>
      <c r="C2983" s="93">
        <v>0</v>
      </c>
      <c r="D2983" s="93">
        <v>1652960.42</v>
      </c>
      <c r="E2983" s="93">
        <v>0</v>
      </c>
    </row>
    <row r="2984" spans="2:5">
      <c r="B2984" s="118" t="s">
        <v>1485</v>
      </c>
      <c r="C2984" s="93">
        <v>0</v>
      </c>
      <c r="D2984" s="93">
        <v>65280600.210000001</v>
      </c>
      <c r="E2984" s="93">
        <v>0</v>
      </c>
    </row>
    <row r="2985" spans="2:5">
      <c r="B2985" s="119" t="s">
        <v>2911</v>
      </c>
      <c r="C2985" s="93">
        <v>0</v>
      </c>
      <c r="D2985" s="93">
        <v>2528867.2599999998</v>
      </c>
      <c r="E2985" s="93">
        <v>0</v>
      </c>
    </row>
    <row r="2986" spans="2:5">
      <c r="B2986" s="119" t="s">
        <v>1486</v>
      </c>
      <c r="C2986" s="93">
        <v>0</v>
      </c>
      <c r="D2986" s="93">
        <v>60000000</v>
      </c>
      <c r="E2986" s="93">
        <v>0</v>
      </c>
    </row>
    <row r="2987" spans="2:5">
      <c r="B2987" s="119" t="s">
        <v>2871</v>
      </c>
      <c r="C2987" s="93">
        <v>0</v>
      </c>
      <c r="D2987" s="93">
        <v>2751732.95</v>
      </c>
      <c r="E2987" s="93">
        <v>0</v>
      </c>
    </row>
    <row r="2988" spans="2:5">
      <c r="B2988" s="118" t="s">
        <v>2872</v>
      </c>
      <c r="C2988" s="93">
        <v>0</v>
      </c>
      <c r="D2988" s="93">
        <v>2751732.95</v>
      </c>
      <c r="E2988" s="93">
        <v>0</v>
      </c>
    </row>
    <row r="2989" spans="2:5">
      <c r="B2989" s="119" t="s">
        <v>2873</v>
      </c>
      <c r="C2989" s="93">
        <v>0</v>
      </c>
      <c r="D2989" s="93">
        <v>2751732.95</v>
      </c>
      <c r="E2989" s="93">
        <v>0</v>
      </c>
    </row>
    <row r="2990" spans="2:5">
      <c r="B2990" s="118" t="s">
        <v>2874</v>
      </c>
      <c r="C2990" s="93">
        <v>0</v>
      </c>
      <c r="D2990" s="93">
        <v>5347916.7699999996</v>
      </c>
      <c r="E2990" s="93">
        <v>0</v>
      </c>
    </row>
    <row r="2991" spans="2:5">
      <c r="B2991" s="119" t="s">
        <v>2875</v>
      </c>
      <c r="C2991" s="93">
        <v>0</v>
      </c>
      <c r="D2991" s="93">
        <v>5347916.7699999996</v>
      </c>
      <c r="E2991" s="93">
        <v>0</v>
      </c>
    </row>
    <row r="2992" spans="2:5">
      <c r="B2992" s="118" t="s">
        <v>1832</v>
      </c>
      <c r="C2992" s="93">
        <v>0</v>
      </c>
      <c r="D2992" s="93">
        <v>4997904.26</v>
      </c>
      <c r="E2992" s="93">
        <v>1410532.64</v>
      </c>
    </row>
    <row r="2993" spans="2:5">
      <c r="B2993" s="119" t="s">
        <v>1833</v>
      </c>
      <c r="C2993" s="93">
        <v>0</v>
      </c>
      <c r="D2993" s="93">
        <v>2246171.31</v>
      </c>
      <c r="E2993" s="93">
        <v>1410532.64</v>
      </c>
    </row>
    <row r="2994" spans="2:5">
      <c r="B2994" s="119" t="s">
        <v>2876</v>
      </c>
      <c r="C2994" s="93">
        <v>0</v>
      </c>
      <c r="D2994" s="93">
        <v>2751732.95</v>
      </c>
      <c r="E2994" s="93">
        <v>0</v>
      </c>
    </row>
    <row r="2995" spans="2:5">
      <c r="B2995" s="118" t="s">
        <v>2877</v>
      </c>
      <c r="C2995" s="93">
        <v>0</v>
      </c>
      <c r="D2995" s="93">
        <v>2751732.95</v>
      </c>
      <c r="E2995" s="93">
        <v>0</v>
      </c>
    </row>
    <row r="2996" spans="2:5">
      <c r="B2996" s="119" t="s">
        <v>2878</v>
      </c>
      <c r="C2996" s="93">
        <v>0</v>
      </c>
      <c r="D2996" s="93">
        <v>2751732.95</v>
      </c>
      <c r="E2996" s="93">
        <v>0</v>
      </c>
    </row>
    <row r="2997" spans="2:5">
      <c r="B2997" s="118" t="s">
        <v>2879</v>
      </c>
      <c r="C2997" s="93">
        <v>0</v>
      </c>
      <c r="D2997" s="93">
        <v>1214289.46</v>
      </c>
      <c r="E2997" s="93">
        <v>0</v>
      </c>
    </row>
    <row r="2998" spans="2:5">
      <c r="B2998" s="119" t="s">
        <v>2880</v>
      </c>
      <c r="C2998" s="93">
        <v>0</v>
      </c>
      <c r="D2998" s="93">
        <v>1214289.46</v>
      </c>
      <c r="E2998" s="93">
        <v>0</v>
      </c>
    </row>
    <row r="2999" spans="2:5">
      <c r="B2999" s="118" t="s">
        <v>1411</v>
      </c>
      <c r="C2999" s="93">
        <v>0</v>
      </c>
      <c r="D2999" s="93">
        <v>109420205.33</v>
      </c>
      <c r="E2999" s="93">
        <v>0</v>
      </c>
    </row>
    <row r="3000" spans="2:5">
      <c r="B3000" s="119" t="s">
        <v>1412</v>
      </c>
      <c r="C3000" s="93">
        <v>0</v>
      </c>
      <c r="D3000" s="93">
        <v>1086427.3799999999</v>
      </c>
      <c r="E3000" s="93">
        <v>0</v>
      </c>
    </row>
    <row r="3001" spans="2:5">
      <c r="B3001" s="119" t="s">
        <v>1487</v>
      </c>
      <c r="C3001" s="93">
        <v>0</v>
      </c>
      <c r="D3001" s="93">
        <v>105452845</v>
      </c>
      <c r="E3001" s="93">
        <v>0</v>
      </c>
    </row>
    <row r="3002" spans="2:5">
      <c r="B3002" s="119" t="s">
        <v>2881</v>
      </c>
      <c r="C3002" s="93">
        <v>0</v>
      </c>
      <c r="D3002" s="93">
        <v>2880932.95</v>
      </c>
      <c r="E3002" s="93">
        <v>0</v>
      </c>
    </row>
    <row r="3003" spans="2:5">
      <c r="B3003" s="118" t="s">
        <v>2882</v>
      </c>
      <c r="C3003" s="93">
        <v>0</v>
      </c>
      <c r="D3003" s="93">
        <v>1739093.42</v>
      </c>
      <c r="E3003" s="93">
        <v>0</v>
      </c>
    </row>
    <row r="3004" spans="2:5">
      <c r="B3004" s="119" t="s">
        <v>2883</v>
      </c>
      <c r="C3004" s="93">
        <v>0</v>
      </c>
      <c r="D3004" s="93">
        <v>1739093.42</v>
      </c>
      <c r="E3004" s="93">
        <v>0</v>
      </c>
    </row>
    <row r="3005" spans="2:5">
      <c r="B3005" s="118" t="s">
        <v>2884</v>
      </c>
      <c r="C3005" s="93">
        <v>0</v>
      </c>
      <c r="D3005" s="93">
        <v>2880932.95</v>
      </c>
      <c r="E3005" s="93">
        <v>0</v>
      </c>
    </row>
    <row r="3006" spans="2:5">
      <c r="B3006" s="119" t="s">
        <v>2885</v>
      </c>
      <c r="C3006" s="93">
        <v>0</v>
      </c>
      <c r="D3006" s="93">
        <v>2880932.95</v>
      </c>
      <c r="E3006" s="93">
        <v>0</v>
      </c>
    </row>
    <row r="3007" spans="2:5">
      <c r="B3007" s="118" t="s">
        <v>1488</v>
      </c>
      <c r="C3007" s="93">
        <v>0</v>
      </c>
      <c r="D3007" s="93">
        <v>66362689.950000003</v>
      </c>
      <c r="E3007" s="93">
        <v>2624882.62</v>
      </c>
    </row>
    <row r="3008" spans="2:5">
      <c r="B3008" s="119" t="s">
        <v>1489</v>
      </c>
      <c r="C3008" s="93">
        <v>0</v>
      </c>
      <c r="D3008" s="93">
        <v>63481757</v>
      </c>
      <c r="E3008" s="93">
        <v>2624882.62</v>
      </c>
    </row>
    <row r="3009" spans="2:5">
      <c r="B3009" s="119" t="s">
        <v>2886</v>
      </c>
      <c r="C3009" s="93">
        <v>0</v>
      </c>
      <c r="D3009" s="93">
        <v>2880932.95</v>
      </c>
      <c r="E3009" s="93">
        <v>0</v>
      </c>
    </row>
    <row r="3010" spans="2:5">
      <c r="B3010" s="117" t="s">
        <v>289</v>
      </c>
      <c r="C3010" s="114">
        <v>0</v>
      </c>
      <c r="D3010" s="114">
        <v>1403714566.96</v>
      </c>
      <c r="E3010" s="114">
        <v>1286641109.26</v>
      </c>
    </row>
    <row r="3011" spans="2:5">
      <c r="B3011" s="118" t="s">
        <v>726</v>
      </c>
      <c r="C3011" s="93">
        <v>0</v>
      </c>
      <c r="D3011" s="93">
        <v>821753400.34000003</v>
      </c>
      <c r="E3011" s="93">
        <v>821264744.33000004</v>
      </c>
    </row>
    <row r="3012" spans="2:5">
      <c r="B3012" s="119" t="s">
        <v>1480</v>
      </c>
      <c r="C3012" s="93">
        <v>0</v>
      </c>
      <c r="D3012" s="93">
        <v>821753400.34000003</v>
      </c>
      <c r="E3012" s="93">
        <v>821264744.33000004</v>
      </c>
    </row>
    <row r="3013" spans="2:5">
      <c r="B3013" s="118" t="s">
        <v>728</v>
      </c>
      <c r="C3013" s="93">
        <v>0</v>
      </c>
      <c r="D3013" s="93">
        <v>153961166.62</v>
      </c>
      <c r="E3013" s="93">
        <v>90376848.609999999</v>
      </c>
    </row>
    <row r="3014" spans="2:5">
      <c r="B3014" s="119" t="s">
        <v>1775</v>
      </c>
      <c r="C3014" s="93">
        <v>0</v>
      </c>
      <c r="D3014" s="93">
        <v>153961166.62</v>
      </c>
      <c r="E3014" s="93">
        <v>90376848.609999999</v>
      </c>
    </row>
    <row r="3015" spans="2:5">
      <c r="B3015" s="118" t="s">
        <v>2797</v>
      </c>
      <c r="C3015" s="93">
        <v>0</v>
      </c>
      <c r="D3015" s="93">
        <v>53000000.000000007</v>
      </c>
      <c r="E3015" s="93">
        <v>0</v>
      </c>
    </row>
    <row r="3016" spans="2:5">
      <c r="B3016" s="119" t="s">
        <v>2964</v>
      </c>
      <c r="C3016" s="93">
        <v>0</v>
      </c>
      <c r="D3016" s="93">
        <v>53000000.000000007</v>
      </c>
      <c r="E3016" s="93">
        <v>0</v>
      </c>
    </row>
    <row r="3017" spans="2:5">
      <c r="B3017" s="118" t="s">
        <v>748</v>
      </c>
      <c r="C3017" s="93">
        <v>0</v>
      </c>
      <c r="D3017" s="93">
        <v>250000000</v>
      </c>
      <c r="E3017" s="93">
        <v>249999516.78999999</v>
      </c>
    </row>
    <row r="3018" spans="2:5">
      <c r="B3018" s="119" t="s">
        <v>1481</v>
      </c>
      <c r="C3018" s="93">
        <v>0</v>
      </c>
      <c r="D3018" s="93">
        <v>250000000</v>
      </c>
      <c r="E3018" s="93">
        <v>249999516.78999999</v>
      </c>
    </row>
    <row r="3019" spans="2:5">
      <c r="B3019" s="118" t="s">
        <v>1482</v>
      </c>
      <c r="C3019" s="93">
        <v>0</v>
      </c>
      <c r="D3019" s="93">
        <v>100000000</v>
      </c>
      <c r="E3019" s="93">
        <v>99999999.530000001</v>
      </c>
    </row>
    <row r="3020" spans="2:5">
      <c r="B3020" s="119" t="s">
        <v>1483</v>
      </c>
      <c r="C3020" s="93">
        <v>0</v>
      </c>
      <c r="D3020" s="93">
        <v>100000000</v>
      </c>
      <c r="E3020" s="93">
        <v>99999999.530000001</v>
      </c>
    </row>
    <row r="3021" spans="2:5">
      <c r="B3021" s="118" t="s">
        <v>751</v>
      </c>
      <c r="C3021" s="93">
        <v>0</v>
      </c>
      <c r="D3021" s="93">
        <v>10000000</v>
      </c>
      <c r="E3021" s="93">
        <v>10000000</v>
      </c>
    </row>
    <row r="3022" spans="2:5">
      <c r="B3022" s="119" t="s">
        <v>1484</v>
      </c>
      <c r="C3022" s="93">
        <v>0</v>
      </c>
      <c r="D3022" s="93">
        <v>10000000</v>
      </c>
      <c r="E3022" s="93">
        <v>10000000</v>
      </c>
    </row>
    <row r="3023" spans="2:5">
      <c r="B3023" s="118" t="s">
        <v>1485</v>
      </c>
      <c r="C3023" s="93">
        <v>0</v>
      </c>
      <c r="D3023" s="93">
        <v>0</v>
      </c>
      <c r="E3023" s="93">
        <v>0</v>
      </c>
    </row>
    <row r="3024" spans="2:5">
      <c r="B3024" s="119" t="s">
        <v>1486</v>
      </c>
      <c r="C3024" s="93">
        <v>0</v>
      </c>
      <c r="D3024" s="93">
        <v>0</v>
      </c>
      <c r="E3024" s="93">
        <v>0</v>
      </c>
    </row>
    <row r="3025" spans="2:5">
      <c r="B3025" s="118" t="s">
        <v>1411</v>
      </c>
      <c r="C3025" s="93">
        <v>0</v>
      </c>
      <c r="D3025" s="93">
        <v>0</v>
      </c>
      <c r="E3025" s="93">
        <v>0</v>
      </c>
    </row>
    <row r="3026" spans="2:5">
      <c r="B3026" s="119" t="s">
        <v>1487</v>
      </c>
      <c r="C3026" s="93">
        <v>0</v>
      </c>
      <c r="D3026" s="93">
        <v>0</v>
      </c>
      <c r="E3026" s="93">
        <v>0</v>
      </c>
    </row>
    <row r="3027" spans="2:5">
      <c r="B3027" s="118" t="s">
        <v>1488</v>
      </c>
      <c r="C3027" s="93">
        <v>0</v>
      </c>
      <c r="D3027" s="93">
        <v>15000000</v>
      </c>
      <c r="E3027" s="93">
        <v>15000000</v>
      </c>
    </row>
    <row r="3028" spans="2:5">
      <c r="B3028" s="119" t="s">
        <v>1489</v>
      </c>
      <c r="C3028" s="93">
        <v>0</v>
      </c>
      <c r="D3028" s="93">
        <v>15000000</v>
      </c>
      <c r="E3028" s="93">
        <v>15000000</v>
      </c>
    </row>
    <row r="3029" spans="2:5">
      <c r="B3029" s="117" t="s">
        <v>304</v>
      </c>
      <c r="C3029" s="114">
        <v>3576401253</v>
      </c>
      <c r="D3029" s="114">
        <v>3146309144.0300002</v>
      </c>
      <c r="E3029" s="114">
        <v>2832907046.8000002</v>
      </c>
    </row>
    <row r="3030" spans="2:5">
      <c r="B3030" s="118" t="s">
        <v>725</v>
      </c>
      <c r="C3030" s="93">
        <v>1226401253</v>
      </c>
      <c r="D3030" s="93">
        <v>1038099188</v>
      </c>
      <c r="E3030" s="93">
        <v>915742537.88999999</v>
      </c>
    </row>
    <row r="3031" spans="2:5">
      <c r="B3031" s="119" t="s">
        <v>1226</v>
      </c>
      <c r="C3031" s="93">
        <v>1226401253</v>
      </c>
      <c r="D3031" s="93">
        <v>1038099188</v>
      </c>
      <c r="E3031" s="93">
        <v>915742537.88999999</v>
      </c>
    </row>
    <row r="3032" spans="2:5">
      <c r="B3032" s="118" t="s">
        <v>726</v>
      </c>
      <c r="C3032" s="93">
        <v>272560439</v>
      </c>
      <c r="D3032" s="93">
        <v>122560439</v>
      </c>
      <c r="E3032" s="93">
        <v>27093540.280000001</v>
      </c>
    </row>
    <row r="3033" spans="2:5">
      <c r="B3033" s="119" t="s">
        <v>1227</v>
      </c>
      <c r="C3033" s="93">
        <v>272560439</v>
      </c>
      <c r="D3033" s="93">
        <v>122560439</v>
      </c>
      <c r="E3033" s="93">
        <v>27093540.280000001</v>
      </c>
    </row>
    <row r="3034" spans="2:5">
      <c r="B3034" s="118" t="s">
        <v>727</v>
      </c>
      <c r="C3034" s="93">
        <v>927439561</v>
      </c>
      <c r="D3034" s="93">
        <v>1077439561</v>
      </c>
      <c r="E3034" s="93">
        <v>1068928699.34</v>
      </c>
    </row>
    <row r="3035" spans="2:5">
      <c r="B3035" s="119" t="s">
        <v>1230</v>
      </c>
      <c r="C3035" s="93">
        <v>927439561</v>
      </c>
      <c r="D3035" s="93">
        <v>1077439561</v>
      </c>
      <c r="E3035" s="93">
        <v>1068928699.34</v>
      </c>
    </row>
    <row r="3036" spans="2:5">
      <c r="B3036" s="118" t="s">
        <v>730</v>
      </c>
      <c r="C3036" s="93">
        <v>0</v>
      </c>
      <c r="D3036" s="93">
        <v>250000000</v>
      </c>
      <c r="E3036" s="93">
        <v>243222916.91</v>
      </c>
    </row>
    <row r="3037" spans="2:5">
      <c r="B3037" s="119" t="s">
        <v>1235</v>
      </c>
      <c r="C3037" s="93">
        <v>0</v>
      </c>
      <c r="D3037" s="93">
        <v>250000000</v>
      </c>
      <c r="E3037" s="93">
        <v>243222916.91</v>
      </c>
    </row>
    <row r="3038" spans="2:5">
      <c r="B3038" s="118" t="s">
        <v>1401</v>
      </c>
      <c r="C3038" s="93">
        <v>0</v>
      </c>
      <c r="D3038" s="93">
        <v>76420851.800000012</v>
      </c>
      <c r="E3038" s="93">
        <v>76420851.799999997</v>
      </c>
    </row>
    <row r="3039" spans="2:5">
      <c r="B3039" s="119" t="s">
        <v>1402</v>
      </c>
      <c r="C3039" s="93">
        <v>0</v>
      </c>
      <c r="D3039" s="93">
        <v>76420851.800000012</v>
      </c>
      <c r="E3039" s="93">
        <v>76420851.799999997</v>
      </c>
    </row>
    <row r="3040" spans="2:5">
      <c r="B3040" s="118" t="s">
        <v>1399</v>
      </c>
      <c r="C3040" s="93">
        <v>0</v>
      </c>
      <c r="D3040" s="93">
        <v>50000000</v>
      </c>
      <c r="E3040" s="93">
        <v>49672447</v>
      </c>
    </row>
    <row r="3041" spans="2:5">
      <c r="B3041" s="119" t="s">
        <v>1400</v>
      </c>
      <c r="C3041" s="93">
        <v>0</v>
      </c>
      <c r="D3041" s="93">
        <v>50000000</v>
      </c>
      <c r="E3041" s="93">
        <v>49672447</v>
      </c>
    </row>
    <row r="3042" spans="2:5">
      <c r="B3042" s="118" t="s">
        <v>753</v>
      </c>
      <c r="C3042" s="93">
        <v>500000000</v>
      </c>
      <c r="D3042" s="93">
        <v>0</v>
      </c>
      <c r="E3042" s="93">
        <v>0</v>
      </c>
    </row>
    <row r="3043" spans="2:5">
      <c r="B3043" s="119" t="s">
        <v>1260</v>
      </c>
      <c r="C3043" s="93">
        <v>500000000</v>
      </c>
      <c r="D3043" s="93">
        <v>0</v>
      </c>
      <c r="E3043" s="93">
        <v>0</v>
      </c>
    </row>
    <row r="3044" spans="2:5">
      <c r="B3044" s="118" t="s">
        <v>743</v>
      </c>
      <c r="C3044" s="93">
        <v>650000000</v>
      </c>
      <c r="D3044" s="93">
        <v>1.4901161193847656E-8</v>
      </c>
      <c r="E3044" s="93">
        <v>0</v>
      </c>
    </row>
    <row r="3045" spans="2:5">
      <c r="B3045" s="119" t="s">
        <v>1261</v>
      </c>
      <c r="C3045" s="93">
        <v>650000000</v>
      </c>
      <c r="D3045" s="93">
        <v>1.4901161193847656E-8</v>
      </c>
      <c r="E3045" s="93">
        <v>0</v>
      </c>
    </row>
    <row r="3046" spans="2:5">
      <c r="B3046" s="118" t="s">
        <v>744</v>
      </c>
      <c r="C3046" s="93">
        <v>0</v>
      </c>
      <c r="D3046" s="93">
        <v>511789104.23000002</v>
      </c>
      <c r="E3046" s="93">
        <v>451826053.58000004</v>
      </c>
    </row>
    <row r="3047" spans="2:5">
      <c r="B3047" s="119" t="s">
        <v>1403</v>
      </c>
      <c r="C3047" s="93">
        <v>0</v>
      </c>
      <c r="D3047" s="93">
        <v>511789104.23000002</v>
      </c>
      <c r="E3047" s="93">
        <v>451826053.58000004</v>
      </c>
    </row>
    <row r="3048" spans="2:5">
      <c r="B3048" s="118" t="s">
        <v>1404</v>
      </c>
      <c r="C3048" s="93">
        <v>0</v>
      </c>
      <c r="D3048" s="93">
        <v>20000000</v>
      </c>
      <c r="E3048" s="93">
        <v>0</v>
      </c>
    </row>
    <row r="3049" spans="2:5">
      <c r="B3049" s="119" t="s">
        <v>1405</v>
      </c>
      <c r="C3049" s="93">
        <v>0</v>
      </c>
      <c r="D3049" s="93">
        <v>20000000</v>
      </c>
      <c r="E3049" s="93">
        <v>0</v>
      </c>
    </row>
    <row r="3050" spans="2:5">
      <c r="B3050" s="117" t="s">
        <v>290</v>
      </c>
      <c r="C3050" s="114">
        <v>3992706014</v>
      </c>
      <c r="D3050" s="114">
        <v>5664225997.9200001</v>
      </c>
      <c r="E3050" s="114">
        <v>1445966940.4200001</v>
      </c>
    </row>
    <row r="3051" spans="2:5">
      <c r="B3051" s="118" t="s">
        <v>726</v>
      </c>
      <c r="C3051" s="93">
        <v>2528580000</v>
      </c>
      <c r="D3051" s="93">
        <v>3076405907</v>
      </c>
      <c r="E3051" s="93">
        <v>1259365119.74</v>
      </c>
    </row>
    <row r="3052" spans="2:5">
      <c r="B3052" s="119" t="s">
        <v>1227</v>
      </c>
      <c r="C3052" s="93">
        <v>2528580000</v>
      </c>
      <c r="D3052" s="93">
        <v>3076405907</v>
      </c>
      <c r="E3052" s="93">
        <v>1259365119.74</v>
      </c>
    </row>
    <row r="3053" spans="2:5">
      <c r="B3053" s="118" t="s">
        <v>727</v>
      </c>
      <c r="C3053" s="93">
        <v>640094117</v>
      </c>
      <c r="D3053" s="93">
        <v>1992800001</v>
      </c>
      <c r="E3053" s="93">
        <v>0</v>
      </c>
    </row>
    <row r="3054" spans="2:5">
      <c r="B3054" s="119" t="s">
        <v>1230</v>
      </c>
      <c r="C3054" s="93">
        <v>640094117</v>
      </c>
      <c r="D3054" s="93">
        <v>1992800001</v>
      </c>
      <c r="E3054" s="93">
        <v>0</v>
      </c>
    </row>
    <row r="3055" spans="2:5">
      <c r="B3055" s="118" t="s">
        <v>729</v>
      </c>
      <c r="C3055" s="93">
        <v>824031897</v>
      </c>
      <c r="D3055" s="93">
        <v>595020089.91999996</v>
      </c>
      <c r="E3055" s="93">
        <v>186601820.68000001</v>
      </c>
    </row>
    <row r="3056" spans="2:5">
      <c r="B3056" s="119" t="s">
        <v>1232</v>
      </c>
      <c r="C3056" s="93">
        <v>824031897</v>
      </c>
      <c r="D3056" s="93">
        <v>595020089.91999996</v>
      </c>
      <c r="E3056" s="93">
        <v>186601820.68000001</v>
      </c>
    </row>
    <row r="3057" spans="2:5">
      <c r="B3057" s="59" t="s">
        <v>303</v>
      </c>
      <c r="C3057" s="93">
        <v>5486192912</v>
      </c>
      <c r="D3057" s="93">
        <v>5265796571.3600006</v>
      </c>
      <c r="E3057" s="93">
        <v>2367278300.52</v>
      </c>
    </row>
    <row r="3058" spans="2:5">
      <c r="B3058" s="117" t="s">
        <v>287</v>
      </c>
      <c r="C3058" s="114">
        <v>1799291313</v>
      </c>
      <c r="D3058" s="114">
        <v>3103551290.1200004</v>
      </c>
      <c r="E3058" s="114">
        <v>1874161112.96</v>
      </c>
    </row>
    <row r="3059" spans="2:5">
      <c r="B3059" s="118" t="s">
        <v>2977</v>
      </c>
      <c r="C3059" s="93">
        <v>513328625</v>
      </c>
      <c r="D3059" s="93">
        <v>619906915.53999996</v>
      </c>
      <c r="E3059" s="93">
        <v>255141399.25</v>
      </c>
    </row>
    <row r="3060" spans="2:5">
      <c r="B3060" s="119" t="s">
        <v>1262</v>
      </c>
      <c r="C3060" s="93">
        <v>224334585</v>
      </c>
      <c r="D3060" s="93">
        <v>224334585</v>
      </c>
      <c r="E3060" s="93">
        <v>56130633.140000001</v>
      </c>
    </row>
    <row r="3061" spans="2:5">
      <c r="B3061" s="119" t="s">
        <v>1263</v>
      </c>
      <c r="C3061" s="93">
        <v>197172551</v>
      </c>
      <c r="D3061" s="93">
        <v>338750841.53999996</v>
      </c>
      <c r="E3061" s="93">
        <v>199010766.10999998</v>
      </c>
    </row>
    <row r="3062" spans="2:5">
      <c r="B3062" s="119" t="s">
        <v>1264</v>
      </c>
      <c r="C3062" s="93">
        <v>90670000</v>
      </c>
      <c r="D3062" s="93">
        <v>55670000</v>
      </c>
      <c r="E3062" s="93">
        <v>0</v>
      </c>
    </row>
    <row r="3063" spans="2:5">
      <c r="B3063" s="119" t="s">
        <v>1265</v>
      </c>
      <c r="C3063" s="93">
        <v>1151489</v>
      </c>
      <c r="D3063" s="93">
        <v>1151489</v>
      </c>
      <c r="E3063" s="93">
        <v>0</v>
      </c>
    </row>
    <row r="3064" spans="2:5">
      <c r="B3064" s="118" t="s">
        <v>754</v>
      </c>
      <c r="C3064" s="93">
        <v>27000000</v>
      </c>
      <c r="D3064" s="93">
        <v>31500000</v>
      </c>
      <c r="E3064" s="93">
        <v>13221833.01</v>
      </c>
    </row>
    <row r="3065" spans="2:5">
      <c r="B3065" s="119" t="s">
        <v>1266</v>
      </c>
      <c r="C3065" s="93">
        <v>27000000</v>
      </c>
      <c r="D3065" s="93">
        <v>31500000</v>
      </c>
      <c r="E3065" s="93">
        <v>13221833.01</v>
      </c>
    </row>
    <row r="3066" spans="2:5">
      <c r="B3066" s="118" t="s">
        <v>755</v>
      </c>
      <c r="C3066" s="93">
        <v>129460000</v>
      </c>
      <c r="D3066" s="93">
        <v>129460000</v>
      </c>
      <c r="E3066" s="93">
        <v>20911553.470000003</v>
      </c>
    </row>
    <row r="3067" spans="2:5">
      <c r="B3067" s="119" t="s">
        <v>1267</v>
      </c>
      <c r="C3067" s="93">
        <v>118860000</v>
      </c>
      <c r="D3067" s="93">
        <v>118860000</v>
      </c>
      <c r="E3067" s="93">
        <v>19420925.670000002</v>
      </c>
    </row>
    <row r="3068" spans="2:5">
      <c r="B3068" s="119" t="s">
        <v>1268</v>
      </c>
      <c r="C3068" s="93">
        <v>10600000</v>
      </c>
      <c r="D3068" s="93">
        <v>10600000</v>
      </c>
      <c r="E3068" s="93">
        <v>1490627.8</v>
      </c>
    </row>
    <row r="3069" spans="2:5">
      <c r="B3069" s="118" t="s">
        <v>756</v>
      </c>
      <c r="C3069" s="93">
        <v>141073469</v>
      </c>
      <c r="D3069" s="93">
        <v>141889470</v>
      </c>
      <c r="E3069" s="93">
        <v>51889470.009999998</v>
      </c>
    </row>
    <row r="3070" spans="2:5">
      <c r="B3070" s="119" t="s">
        <v>1269</v>
      </c>
      <c r="C3070" s="93">
        <v>141073469</v>
      </c>
      <c r="D3070" s="93">
        <v>141889470</v>
      </c>
      <c r="E3070" s="93">
        <v>51889470.009999998</v>
      </c>
    </row>
    <row r="3071" spans="2:5">
      <c r="B3071" s="118" t="s">
        <v>1406</v>
      </c>
      <c r="C3071" s="93">
        <v>0</v>
      </c>
      <c r="D3071" s="93">
        <v>27082858.579999998</v>
      </c>
      <c r="E3071" s="93">
        <v>0</v>
      </c>
    </row>
    <row r="3072" spans="2:5">
      <c r="B3072" s="119" t="s">
        <v>1407</v>
      </c>
      <c r="C3072" s="93">
        <v>0</v>
      </c>
      <c r="D3072" s="93">
        <v>27082858.579999998</v>
      </c>
      <c r="E3072" s="93">
        <v>0</v>
      </c>
    </row>
    <row r="3073" spans="2:5">
      <c r="B3073" s="118" t="s">
        <v>757</v>
      </c>
      <c r="C3073" s="93">
        <v>70154147</v>
      </c>
      <c r="D3073" s="93">
        <v>70154147</v>
      </c>
      <c r="E3073" s="93">
        <v>1171367.71</v>
      </c>
    </row>
    <row r="3074" spans="2:5">
      <c r="B3074" s="119" t="s">
        <v>1270</v>
      </c>
      <c r="C3074" s="93">
        <v>70154147</v>
      </c>
      <c r="D3074" s="93">
        <v>70154147</v>
      </c>
      <c r="E3074" s="93">
        <v>1171367.71</v>
      </c>
    </row>
    <row r="3075" spans="2:5">
      <c r="B3075" s="118" t="s">
        <v>758</v>
      </c>
      <c r="C3075" s="93">
        <v>3061608</v>
      </c>
      <c r="D3075" s="93">
        <v>52113073.439999998</v>
      </c>
      <c r="E3075" s="93">
        <v>50504675.75</v>
      </c>
    </row>
    <row r="3076" spans="2:5">
      <c r="B3076" s="119" t="s">
        <v>1408</v>
      </c>
      <c r="C3076" s="93">
        <v>0</v>
      </c>
      <c r="D3076" s="93">
        <v>45169465.439999998</v>
      </c>
      <c r="E3076" s="93">
        <v>45169463.729999997</v>
      </c>
    </row>
    <row r="3077" spans="2:5">
      <c r="B3077" s="119" t="s">
        <v>1271</v>
      </c>
      <c r="C3077" s="93">
        <v>3061608</v>
      </c>
      <c r="D3077" s="93">
        <v>6943608</v>
      </c>
      <c r="E3077" s="93">
        <v>5335212.0199999996</v>
      </c>
    </row>
    <row r="3078" spans="2:5">
      <c r="B3078" s="118" t="s">
        <v>759</v>
      </c>
      <c r="C3078" s="93">
        <v>100000000</v>
      </c>
      <c r="D3078" s="93">
        <v>99595476</v>
      </c>
      <c r="E3078" s="93">
        <v>99595475.689999998</v>
      </c>
    </row>
    <row r="3079" spans="2:5">
      <c r="B3079" s="119" t="s">
        <v>1272</v>
      </c>
      <c r="C3079" s="93">
        <v>100000000</v>
      </c>
      <c r="D3079" s="93">
        <v>99595476</v>
      </c>
      <c r="E3079" s="93">
        <v>99595475.689999998</v>
      </c>
    </row>
    <row r="3080" spans="2:5">
      <c r="B3080" s="118" t="s">
        <v>760</v>
      </c>
      <c r="C3080" s="93">
        <v>505213464</v>
      </c>
      <c r="D3080" s="93">
        <v>340845070</v>
      </c>
      <c r="E3080" s="93">
        <v>220845069.62</v>
      </c>
    </row>
    <row r="3081" spans="2:5">
      <c r="B3081" s="119" t="s">
        <v>1273</v>
      </c>
      <c r="C3081" s="93">
        <v>505213464</v>
      </c>
      <c r="D3081" s="93">
        <v>340845070</v>
      </c>
      <c r="E3081" s="93">
        <v>220845069.62</v>
      </c>
    </row>
    <row r="3082" spans="2:5">
      <c r="B3082" s="118" t="s">
        <v>1409</v>
      </c>
      <c r="C3082" s="93">
        <v>0</v>
      </c>
      <c r="D3082" s="93">
        <v>176888892.63999999</v>
      </c>
      <c r="E3082" s="93">
        <v>176888892</v>
      </c>
    </row>
    <row r="3083" spans="2:5">
      <c r="B3083" s="119" t="s">
        <v>1410</v>
      </c>
      <c r="C3083" s="93">
        <v>0</v>
      </c>
      <c r="D3083" s="93">
        <v>176888892.63999999</v>
      </c>
      <c r="E3083" s="93">
        <v>176888892</v>
      </c>
    </row>
    <row r="3084" spans="2:5">
      <c r="B3084" s="118" t="s">
        <v>2887</v>
      </c>
      <c r="C3084" s="93">
        <v>0</v>
      </c>
      <c r="D3084" s="93">
        <v>1652960.42</v>
      </c>
      <c r="E3084" s="93">
        <v>0</v>
      </c>
    </row>
    <row r="3085" spans="2:5">
      <c r="B3085" s="119" t="s">
        <v>2888</v>
      </c>
      <c r="C3085" s="93">
        <v>0</v>
      </c>
      <c r="D3085" s="93">
        <v>1652960.42</v>
      </c>
      <c r="E3085" s="93">
        <v>0</v>
      </c>
    </row>
    <row r="3086" spans="2:5">
      <c r="B3086" s="118" t="s">
        <v>2889</v>
      </c>
      <c r="C3086" s="93">
        <v>0</v>
      </c>
      <c r="D3086" s="93">
        <v>1652960.42</v>
      </c>
      <c r="E3086" s="93">
        <v>0</v>
      </c>
    </row>
    <row r="3087" spans="2:5">
      <c r="B3087" s="119" t="s">
        <v>2890</v>
      </c>
      <c r="C3087" s="93">
        <v>0</v>
      </c>
      <c r="D3087" s="93">
        <v>1652960.42</v>
      </c>
      <c r="E3087" s="93">
        <v>0</v>
      </c>
    </row>
    <row r="3088" spans="2:5">
      <c r="B3088" s="118" t="s">
        <v>2891</v>
      </c>
      <c r="C3088" s="93">
        <v>0</v>
      </c>
      <c r="D3088" s="93">
        <v>2751732.95</v>
      </c>
      <c r="E3088" s="93">
        <v>0</v>
      </c>
    </row>
    <row r="3089" spans="2:5">
      <c r="B3089" s="119" t="s">
        <v>2892</v>
      </c>
      <c r="C3089" s="93">
        <v>0</v>
      </c>
      <c r="D3089" s="93">
        <v>2751732.95</v>
      </c>
      <c r="E3089" s="93">
        <v>0</v>
      </c>
    </row>
    <row r="3090" spans="2:5">
      <c r="B3090" s="118" t="s">
        <v>2893</v>
      </c>
      <c r="C3090" s="93">
        <v>0</v>
      </c>
      <c r="D3090" s="93">
        <v>2751732.95</v>
      </c>
      <c r="E3090" s="93">
        <v>0</v>
      </c>
    </row>
    <row r="3091" spans="2:5">
      <c r="B3091" s="119" t="s">
        <v>2894</v>
      </c>
      <c r="C3091" s="93">
        <v>0</v>
      </c>
      <c r="D3091" s="93">
        <v>2751732.95</v>
      </c>
      <c r="E3091" s="93">
        <v>0</v>
      </c>
    </row>
    <row r="3092" spans="2:5">
      <c r="B3092" s="118" t="s">
        <v>2895</v>
      </c>
      <c r="C3092" s="93">
        <v>0</v>
      </c>
      <c r="D3092" s="93">
        <v>1652960.42</v>
      </c>
      <c r="E3092" s="93">
        <v>0</v>
      </c>
    </row>
    <row r="3093" spans="2:5">
      <c r="B3093" s="119" t="s">
        <v>2896</v>
      </c>
      <c r="C3093" s="93">
        <v>0</v>
      </c>
      <c r="D3093" s="93">
        <v>1652960.42</v>
      </c>
      <c r="E3093" s="93">
        <v>0</v>
      </c>
    </row>
    <row r="3094" spans="2:5">
      <c r="B3094" s="118" t="s">
        <v>761</v>
      </c>
      <c r="C3094" s="93">
        <v>310000000</v>
      </c>
      <c r="D3094" s="93">
        <v>1170050821.4100001</v>
      </c>
      <c r="E3094" s="93">
        <v>900471202.22000003</v>
      </c>
    </row>
    <row r="3095" spans="2:5">
      <c r="B3095" s="119" t="s">
        <v>1274</v>
      </c>
      <c r="C3095" s="93">
        <v>310000000</v>
      </c>
      <c r="D3095" s="93">
        <v>1168397860.99</v>
      </c>
      <c r="E3095" s="93">
        <v>900471202.22000003</v>
      </c>
    </row>
    <row r="3096" spans="2:5">
      <c r="B3096" s="119" t="s">
        <v>2897</v>
      </c>
      <c r="C3096" s="93">
        <v>0</v>
      </c>
      <c r="D3096" s="93">
        <v>1652960.42</v>
      </c>
      <c r="E3096" s="93">
        <v>0</v>
      </c>
    </row>
    <row r="3097" spans="2:5">
      <c r="B3097" s="118" t="s">
        <v>2898</v>
      </c>
      <c r="C3097" s="93">
        <v>0</v>
      </c>
      <c r="D3097" s="93">
        <v>2751732.95</v>
      </c>
      <c r="E3097" s="93">
        <v>0</v>
      </c>
    </row>
    <row r="3098" spans="2:5">
      <c r="B3098" s="119" t="s">
        <v>2899</v>
      </c>
      <c r="C3098" s="93">
        <v>0</v>
      </c>
      <c r="D3098" s="93">
        <v>2751732.95</v>
      </c>
      <c r="E3098" s="93">
        <v>0</v>
      </c>
    </row>
    <row r="3099" spans="2:5">
      <c r="B3099" s="118" t="s">
        <v>1315</v>
      </c>
      <c r="C3099" s="93">
        <v>0</v>
      </c>
      <c r="D3099" s="93">
        <v>86419575.819999993</v>
      </c>
      <c r="E3099" s="93">
        <v>71766448.790000007</v>
      </c>
    </row>
    <row r="3100" spans="2:5">
      <c r="B3100" s="119" t="s">
        <v>1316</v>
      </c>
      <c r="C3100" s="93">
        <v>0</v>
      </c>
      <c r="D3100" s="93">
        <v>86419575.819999993</v>
      </c>
      <c r="E3100" s="93">
        <v>71766448.790000007</v>
      </c>
    </row>
    <row r="3101" spans="2:5">
      <c r="B3101" s="118" t="s">
        <v>2496</v>
      </c>
      <c r="C3101" s="93">
        <v>0</v>
      </c>
      <c r="D3101" s="93">
        <v>130155607.58</v>
      </c>
      <c r="E3101" s="93">
        <v>9978561.2200000007</v>
      </c>
    </row>
    <row r="3102" spans="2:5">
      <c r="B3102" s="119" t="s">
        <v>2497</v>
      </c>
      <c r="C3102" s="93">
        <v>0</v>
      </c>
      <c r="D3102" s="93">
        <v>130155607.58</v>
      </c>
      <c r="E3102" s="93">
        <v>9978561.2200000007</v>
      </c>
    </row>
    <row r="3103" spans="2:5">
      <c r="B3103" s="118" t="s">
        <v>1490</v>
      </c>
      <c r="C3103" s="93">
        <v>0</v>
      </c>
      <c r="D3103" s="93">
        <v>14275302</v>
      </c>
      <c r="E3103" s="93">
        <v>1775164.22</v>
      </c>
    </row>
    <row r="3104" spans="2:5">
      <c r="B3104" s="119" t="s">
        <v>1491</v>
      </c>
      <c r="C3104" s="93">
        <v>0</v>
      </c>
      <c r="D3104" s="93">
        <v>14275302</v>
      </c>
      <c r="E3104" s="93">
        <v>1775164.22</v>
      </c>
    </row>
    <row r="3105" spans="2:5">
      <c r="B3105" s="117" t="s">
        <v>304</v>
      </c>
      <c r="C3105" s="114">
        <v>1212640000</v>
      </c>
      <c r="D3105" s="114">
        <v>457522167.71999997</v>
      </c>
      <c r="E3105" s="114">
        <v>442098610.10999995</v>
      </c>
    </row>
    <row r="3106" spans="2:5">
      <c r="B3106" s="118" t="s">
        <v>1406</v>
      </c>
      <c r="C3106" s="93">
        <v>0</v>
      </c>
      <c r="D3106" s="93">
        <v>72917141.420000002</v>
      </c>
      <c r="E3106" s="93">
        <v>68498491.709999993</v>
      </c>
    </row>
    <row r="3107" spans="2:5">
      <c r="B3107" s="119" t="s">
        <v>1407</v>
      </c>
      <c r="C3107" s="93">
        <v>0</v>
      </c>
      <c r="D3107" s="93">
        <v>72917141.420000002</v>
      </c>
      <c r="E3107" s="93">
        <v>68498491.709999993</v>
      </c>
    </row>
    <row r="3108" spans="2:5">
      <c r="B3108" s="118" t="s">
        <v>762</v>
      </c>
      <c r="C3108" s="93">
        <v>1212640000</v>
      </c>
      <c r="D3108" s="93">
        <v>379605026.29999995</v>
      </c>
      <c r="E3108" s="93">
        <v>368600118.39999998</v>
      </c>
    </row>
    <row r="3109" spans="2:5">
      <c r="B3109" s="119" t="s">
        <v>1275</v>
      </c>
      <c r="C3109" s="93">
        <v>1212640000</v>
      </c>
      <c r="D3109" s="93">
        <v>379605026.29999995</v>
      </c>
      <c r="E3109" s="93">
        <v>368600118.39999998</v>
      </c>
    </row>
    <row r="3110" spans="2:5">
      <c r="B3110" s="118" t="s">
        <v>1490</v>
      </c>
      <c r="C3110" s="93">
        <v>0</v>
      </c>
      <c r="D3110" s="93">
        <v>5000000</v>
      </c>
      <c r="E3110" s="93">
        <v>5000000</v>
      </c>
    </row>
    <row r="3111" spans="2:5">
      <c r="B3111" s="119" t="s">
        <v>1491</v>
      </c>
      <c r="C3111" s="93">
        <v>0</v>
      </c>
      <c r="D3111" s="93">
        <v>5000000</v>
      </c>
      <c r="E3111" s="93">
        <v>5000000</v>
      </c>
    </row>
    <row r="3112" spans="2:5">
      <c r="B3112" s="117" t="s">
        <v>290</v>
      </c>
      <c r="C3112" s="114">
        <v>2135293594</v>
      </c>
      <c r="D3112" s="114">
        <v>1264034437.52</v>
      </c>
      <c r="E3112" s="114">
        <v>4961795</v>
      </c>
    </row>
    <row r="3113" spans="2:5">
      <c r="B3113" s="118" t="s">
        <v>2977</v>
      </c>
      <c r="C3113" s="93">
        <v>734633212</v>
      </c>
      <c r="D3113" s="93">
        <v>350556182.91999996</v>
      </c>
      <c r="E3113" s="93">
        <v>4961795</v>
      </c>
    </row>
    <row r="3114" spans="2:5">
      <c r="B3114" s="119" t="s">
        <v>1264</v>
      </c>
      <c r="C3114" s="93">
        <v>191842760</v>
      </c>
      <c r="D3114" s="93">
        <v>189147866</v>
      </c>
      <c r="E3114" s="93">
        <v>0</v>
      </c>
    </row>
    <row r="3115" spans="2:5">
      <c r="B3115" s="119" t="s">
        <v>1276</v>
      </c>
      <c r="C3115" s="93">
        <v>11390001</v>
      </c>
      <c r="D3115" s="93">
        <v>11230001</v>
      </c>
      <c r="E3115" s="93">
        <v>0</v>
      </c>
    </row>
    <row r="3116" spans="2:5">
      <c r="B3116" s="119" t="s">
        <v>1277</v>
      </c>
      <c r="C3116" s="93">
        <v>341700000</v>
      </c>
      <c r="D3116" s="93">
        <v>129145000</v>
      </c>
      <c r="E3116" s="93">
        <v>2399045</v>
      </c>
    </row>
    <row r="3117" spans="2:5">
      <c r="B3117" s="119" t="s">
        <v>1278</v>
      </c>
      <c r="C3117" s="93">
        <v>189700451</v>
      </c>
      <c r="D3117" s="93">
        <v>21033315.919999987</v>
      </c>
      <c r="E3117" s="93">
        <v>2562750</v>
      </c>
    </row>
    <row r="3118" spans="2:5">
      <c r="B3118" s="118" t="s">
        <v>754</v>
      </c>
      <c r="C3118" s="93">
        <v>494239584</v>
      </c>
      <c r="D3118" s="93">
        <v>564427084</v>
      </c>
      <c r="E3118" s="93">
        <v>0</v>
      </c>
    </row>
    <row r="3119" spans="2:5">
      <c r="B3119" s="119" t="s">
        <v>3133</v>
      </c>
      <c r="C3119" s="93">
        <v>0</v>
      </c>
      <c r="D3119" s="93">
        <v>70187500</v>
      </c>
      <c r="E3119" s="93">
        <v>0</v>
      </c>
    </row>
    <row r="3120" spans="2:5">
      <c r="B3120" s="119" t="s">
        <v>1279</v>
      </c>
      <c r="C3120" s="93">
        <v>494239584</v>
      </c>
      <c r="D3120" s="93">
        <v>494239584</v>
      </c>
      <c r="E3120" s="93">
        <v>0</v>
      </c>
    </row>
    <row r="3121" spans="2:5">
      <c r="B3121" s="118" t="s">
        <v>763</v>
      </c>
      <c r="C3121" s="93">
        <v>284750000</v>
      </c>
      <c r="D3121" s="93">
        <v>16151170.600000024</v>
      </c>
      <c r="E3121" s="93">
        <v>0</v>
      </c>
    </row>
    <row r="3122" spans="2:5">
      <c r="B3122" s="119" t="s">
        <v>1280</v>
      </c>
      <c r="C3122" s="93">
        <v>284750000</v>
      </c>
      <c r="D3122" s="93">
        <v>16151170.600000024</v>
      </c>
      <c r="E3122" s="93">
        <v>0</v>
      </c>
    </row>
    <row r="3123" spans="2:5">
      <c r="B3123" s="118" t="s">
        <v>757</v>
      </c>
      <c r="C3123" s="93">
        <v>599024937</v>
      </c>
      <c r="D3123" s="93">
        <v>332900000</v>
      </c>
      <c r="E3123" s="93">
        <v>0</v>
      </c>
    </row>
    <row r="3124" spans="2:5">
      <c r="B3124" s="119" t="s">
        <v>1270</v>
      </c>
      <c r="C3124" s="93">
        <v>599024937</v>
      </c>
      <c r="D3124" s="93">
        <v>332900000</v>
      </c>
      <c r="E3124" s="93">
        <v>0</v>
      </c>
    </row>
    <row r="3125" spans="2:5">
      <c r="B3125" s="118" t="s">
        <v>764</v>
      </c>
      <c r="C3125" s="93">
        <v>22645861</v>
      </c>
      <c r="D3125" s="93">
        <v>0</v>
      </c>
      <c r="E3125" s="93">
        <v>0</v>
      </c>
    </row>
    <row r="3126" spans="2:5">
      <c r="B3126" s="119" t="s">
        <v>1270</v>
      </c>
      <c r="C3126" s="93">
        <v>22645861</v>
      </c>
      <c r="D3126" s="93">
        <v>0</v>
      </c>
      <c r="E3126" s="93">
        <v>0</v>
      </c>
    </row>
    <row r="3127" spans="2:5">
      <c r="B3127" s="117" t="s">
        <v>291</v>
      </c>
      <c r="C3127" s="114">
        <v>338968005</v>
      </c>
      <c r="D3127" s="114">
        <v>440688676</v>
      </c>
      <c r="E3127" s="114">
        <v>46056782.450000003</v>
      </c>
    </row>
    <row r="3128" spans="2:5">
      <c r="B3128" s="118" t="s">
        <v>2977</v>
      </c>
      <c r="C3128" s="93">
        <v>246986005</v>
      </c>
      <c r="D3128" s="93">
        <v>348706676</v>
      </c>
      <c r="E3128" s="93">
        <v>46056782.450000003</v>
      </c>
    </row>
    <row r="3129" spans="2:5">
      <c r="B3129" s="119" t="s">
        <v>1292</v>
      </c>
      <c r="C3129" s="93">
        <v>0</v>
      </c>
      <c r="D3129" s="93">
        <v>101720671</v>
      </c>
      <c r="E3129" s="93">
        <v>46056782.450000003</v>
      </c>
    </row>
    <row r="3130" spans="2:5">
      <c r="B3130" s="119" t="s">
        <v>1262</v>
      </c>
      <c r="C3130" s="93">
        <v>149416094</v>
      </c>
      <c r="D3130" s="93">
        <v>149416094</v>
      </c>
      <c r="E3130" s="93">
        <v>0</v>
      </c>
    </row>
    <row r="3131" spans="2:5">
      <c r="B3131" s="119" t="s">
        <v>1264</v>
      </c>
      <c r="C3131" s="93">
        <v>3700450</v>
      </c>
      <c r="D3131" s="93">
        <v>3700450</v>
      </c>
      <c r="E3131" s="93">
        <v>0</v>
      </c>
    </row>
    <row r="3132" spans="2:5">
      <c r="B3132" s="119" t="s">
        <v>1281</v>
      </c>
      <c r="C3132" s="93">
        <v>11376400</v>
      </c>
      <c r="D3132" s="93">
        <v>11376400</v>
      </c>
      <c r="E3132" s="93">
        <v>0</v>
      </c>
    </row>
    <row r="3133" spans="2:5">
      <c r="B3133" s="119" t="s">
        <v>1282</v>
      </c>
      <c r="C3133" s="93">
        <v>2666438</v>
      </c>
      <c r="D3133" s="93">
        <v>2666438</v>
      </c>
      <c r="E3133" s="93">
        <v>0</v>
      </c>
    </row>
    <row r="3134" spans="2:5">
      <c r="B3134" s="119" t="s">
        <v>1283</v>
      </c>
      <c r="C3134" s="93">
        <v>13325441</v>
      </c>
      <c r="D3134" s="93">
        <v>13325441</v>
      </c>
      <c r="E3134" s="93">
        <v>0</v>
      </c>
    </row>
    <row r="3135" spans="2:5">
      <c r="B3135" s="119" t="s">
        <v>1284</v>
      </c>
      <c r="C3135" s="93">
        <v>14115025</v>
      </c>
      <c r="D3135" s="93">
        <v>14115025</v>
      </c>
      <c r="E3135" s="93">
        <v>0</v>
      </c>
    </row>
    <row r="3136" spans="2:5">
      <c r="B3136" s="119" t="s">
        <v>1285</v>
      </c>
      <c r="C3136" s="93">
        <v>3366195</v>
      </c>
      <c r="D3136" s="93">
        <v>3366195</v>
      </c>
      <c r="E3136" s="93">
        <v>0</v>
      </c>
    </row>
    <row r="3137" spans="2:5">
      <c r="B3137" s="119" t="s">
        <v>1286</v>
      </c>
      <c r="C3137" s="93">
        <v>11900180</v>
      </c>
      <c r="D3137" s="93">
        <v>11900180</v>
      </c>
      <c r="E3137" s="93">
        <v>0</v>
      </c>
    </row>
    <row r="3138" spans="2:5">
      <c r="B3138" s="119" t="s">
        <v>1265</v>
      </c>
      <c r="C3138" s="93">
        <v>4325363</v>
      </c>
      <c r="D3138" s="93">
        <v>4325363</v>
      </c>
      <c r="E3138" s="93">
        <v>0</v>
      </c>
    </row>
    <row r="3139" spans="2:5">
      <c r="B3139" s="119" t="s">
        <v>1287</v>
      </c>
      <c r="C3139" s="93">
        <v>32794419</v>
      </c>
      <c r="D3139" s="93">
        <v>32794419</v>
      </c>
      <c r="E3139" s="93">
        <v>0</v>
      </c>
    </row>
    <row r="3140" spans="2:5">
      <c r="B3140" s="118" t="s">
        <v>754</v>
      </c>
      <c r="C3140" s="93">
        <v>91982000</v>
      </c>
      <c r="D3140" s="93">
        <v>91982000</v>
      </c>
      <c r="E3140" s="93">
        <v>0</v>
      </c>
    </row>
    <row r="3141" spans="2:5">
      <c r="B3141" s="119" t="s">
        <v>1288</v>
      </c>
      <c r="C3141" s="93">
        <v>91982000</v>
      </c>
      <c r="D3141" s="93">
        <v>91982000</v>
      </c>
      <c r="E3141" s="93">
        <v>0</v>
      </c>
    </row>
    <row r="3142" spans="2:5">
      <c r="B3142" s="111" t="s">
        <v>1289</v>
      </c>
      <c r="C3142" s="109">
        <v>155685242330</v>
      </c>
      <c r="D3142" s="109">
        <v>111230344756</v>
      </c>
      <c r="E3142" s="109">
        <v>78331567967.320007</v>
      </c>
    </row>
    <row r="3143" spans="2:5">
      <c r="B3143" s="110" t="s">
        <v>285</v>
      </c>
      <c r="C3143" s="108">
        <v>155685242330</v>
      </c>
      <c r="D3143" s="108">
        <v>111230344756</v>
      </c>
      <c r="E3143" s="108">
        <v>78331567967.320007</v>
      </c>
    </row>
    <row r="3144" spans="2:5">
      <c r="B3144" s="59" t="s">
        <v>2909</v>
      </c>
      <c r="C3144" s="93">
        <v>152185242330</v>
      </c>
      <c r="D3144" s="93">
        <v>107680344756</v>
      </c>
      <c r="E3144" s="93">
        <v>75281567967.320007</v>
      </c>
    </row>
    <row r="3145" spans="2:5">
      <c r="B3145" s="117" t="s">
        <v>287</v>
      </c>
      <c r="C3145" s="114">
        <v>15742026236</v>
      </c>
      <c r="D3145" s="114">
        <v>12533871393</v>
      </c>
      <c r="E3145" s="114">
        <v>7304241918.4199991</v>
      </c>
    </row>
    <row r="3146" spans="2:5">
      <c r="B3146" s="118" t="s">
        <v>288</v>
      </c>
      <c r="C3146" s="93">
        <v>15742026236</v>
      </c>
      <c r="D3146" s="93">
        <v>12533871393</v>
      </c>
      <c r="E3146" s="93">
        <v>7304241918.4199991</v>
      </c>
    </row>
    <row r="3147" spans="2:5">
      <c r="B3147" s="117" t="s">
        <v>304</v>
      </c>
      <c r="C3147" s="114">
        <v>15492228311</v>
      </c>
      <c r="D3147" s="114">
        <v>10277577976</v>
      </c>
      <c r="E3147" s="114">
        <v>4215924293.1699991</v>
      </c>
    </row>
    <row r="3148" spans="2:5">
      <c r="B3148" s="118" t="s">
        <v>288</v>
      </c>
      <c r="C3148" s="93">
        <v>15492228311</v>
      </c>
      <c r="D3148" s="93">
        <v>10277577976</v>
      </c>
      <c r="E3148" s="93">
        <v>4215924293.1699991</v>
      </c>
    </row>
    <row r="3149" spans="2:5">
      <c r="B3149" s="117" t="s">
        <v>290</v>
      </c>
      <c r="C3149" s="114">
        <v>120950987783</v>
      </c>
      <c r="D3149" s="114">
        <v>84868895387</v>
      </c>
      <c r="E3149" s="114">
        <v>63761401755.730003</v>
      </c>
    </row>
    <row r="3150" spans="2:5">
      <c r="B3150" s="118" t="s">
        <v>288</v>
      </c>
      <c r="C3150" s="93">
        <v>120950987783</v>
      </c>
      <c r="D3150" s="93">
        <v>84868895387</v>
      </c>
      <c r="E3150" s="93">
        <v>63761401755.730003</v>
      </c>
    </row>
    <row r="3151" spans="2:5">
      <c r="B3151" s="117" t="s">
        <v>1492</v>
      </c>
      <c r="C3151" s="114">
        <v>0</v>
      </c>
      <c r="D3151" s="114">
        <v>0</v>
      </c>
      <c r="E3151" s="114">
        <v>0</v>
      </c>
    </row>
    <row r="3152" spans="2:5">
      <c r="B3152" s="118" t="s">
        <v>288</v>
      </c>
      <c r="C3152" s="93">
        <v>0</v>
      </c>
      <c r="D3152" s="93">
        <v>0</v>
      </c>
      <c r="E3152" s="93">
        <v>0</v>
      </c>
    </row>
    <row r="3153" spans="2:5">
      <c r="B3153" s="59" t="s">
        <v>303</v>
      </c>
      <c r="C3153" s="93">
        <v>3500000000</v>
      </c>
      <c r="D3153" s="93">
        <v>3550000000</v>
      </c>
      <c r="E3153" s="93">
        <v>3050000000</v>
      </c>
    </row>
    <row r="3154" spans="2:5">
      <c r="B3154" s="117" t="s">
        <v>287</v>
      </c>
      <c r="C3154" s="114">
        <v>3000000000</v>
      </c>
      <c r="D3154" s="114">
        <v>3550000000</v>
      </c>
      <c r="E3154" s="114">
        <v>3050000000</v>
      </c>
    </row>
    <row r="3155" spans="2:5">
      <c r="B3155" s="118" t="s">
        <v>288</v>
      </c>
      <c r="C3155" s="93">
        <v>3000000000</v>
      </c>
      <c r="D3155" s="93">
        <v>3550000000</v>
      </c>
      <c r="E3155" s="93">
        <v>3050000000</v>
      </c>
    </row>
    <row r="3156" spans="2:5">
      <c r="B3156" s="117" t="s">
        <v>289</v>
      </c>
      <c r="C3156" s="114">
        <v>500000000</v>
      </c>
      <c r="D3156" s="114">
        <v>0</v>
      </c>
      <c r="E3156" s="114">
        <v>0</v>
      </c>
    </row>
    <row r="3157" spans="2:5">
      <c r="B3157" s="118" t="s">
        <v>288</v>
      </c>
      <c r="C3157" s="93">
        <v>500000000</v>
      </c>
      <c r="D3157" s="93">
        <v>0</v>
      </c>
      <c r="E3157" s="93">
        <v>0</v>
      </c>
    </row>
    <row r="3158" spans="2:5">
      <c r="B3158" s="106" t="s">
        <v>765</v>
      </c>
      <c r="C3158" s="107">
        <v>1403263338155</v>
      </c>
      <c r="D3158" s="107">
        <v>1428247945534.6709</v>
      </c>
      <c r="E3158" s="107">
        <v>1002062992636.8798</v>
      </c>
    </row>
    <row r="3159" spans="2:5">
      <c r="B3159" s="96" t="s">
        <v>27</v>
      </c>
      <c r="C3159" s="95"/>
      <c r="D3159" s="95"/>
    </row>
    <row r="3160" spans="2:5" ht="23.45" customHeight="1">
      <c r="B3160" s="125" t="s">
        <v>3121</v>
      </c>
      <c r="C3160" s="125"/>
      <c r="D3160" s="125"/>
    </row>
    <row r="3161" spans="2:5" ht="25.9" customHeight="1">
      <c r="B3161" s="125" t="s">
        <v>2908</v>
      </c>
      <c r="C3161" s="125"/>
      <c r="D3161" s="125"/>
    </row>
    <row r="3162" spans="2:5">
      <c r="B3162" s="125" t="s">
        <v>28</v>
      </c>
      <c r="C3162" s="125"/>
      <c r="D3162" s="125"/>
    </row>
    <row r="3163" spans="2:5">
      <c r="B3163" s="126" t="s">
        <v>29</v>
      </c>
      <c r="C3163" s="126"/>
      <c r="D3163" s="126"/>
    </row>
    <row r="3164" spans="2:5" ht="28.5" customHeight="1">
      <c r="B3164" s="125" t="s">
        <v>3137</v>
      </c>
      <c r="C3164" s="125"/>
      <c r="D3164" s="125"/>
      <c r="E3164" s="125"/>
    </row>
    <row r="3165" spans="2:5" ht="28.5" customHeight="1">
      <c r="B3165" s="125"/>
      <c r="C3165" s="125"/>
      <c r="D3165" s="125"/>
      <c r="E3165" s="125"/>
    </row>
  </sheetData>
  <mergeCells count="14">
    <mergeCell ref="B3161:D3161"/>
    <mergeCell ref="B3160:D3160"/>
    <mergeCell ref="B3164:E3165"/>
    <mergeCell ref="A1:E1"/>
    <mergeCell ref="A2:E2"/>
    <mergeCell ref="A3:E3"/>
    <mergeCell ref="A5:F5"/>
    <mergeCell ref="A6:E6"/>
    <mergeCell ref="A7:E7"/>
    <mergeCell ref="A8:E8"/>
    <mergeCell ref="B11:B12"/>
    <mergeCell ref="E11:E12"/>
    <mergeCell ref="B3163:D3163"/>
    <mergeCell ref="B3162:D316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topLeftCell="A11" zoomScaleNormal="100" workbookViewId="0">
      <selection activeCell="B37" sqref="B37:E38"/>
    </sheetView>
  </sheetViews>
  <sheetFormatPr baseColWidth="10" defaultColWidth="11.42578125" defaultRowHeight="15"/>
  <cols>
    <col min="1" max="1" width="15.5703125" customWidth="1"/>
    <col min="2" max="2" width="78.42578125" customWidth="1"/>
    <col min="3" max="4" width="17.140625" customWidth="1"/>
    <col min="5" max="5" width="18.140625" customWidth="1"/>
    <col min="7" max="7" width="13.140625" bestFit="1" customWidth="1"/>
    <col min="9" max="9" width="13.140625" bestFit="1" customWidth="1"/>
    <col min="10" max="10" width="15.140625" bestFit="1" customWidth="1"/>
  </cols>
  <sheetData>
    <row r="1" spans="1:9" ht="28.5" customHeight="1">
      <c r="A1" s="127" t="s">
        <v>0</v>
      </c>
      <c r="B1" s="127"/>
      <c r="C1" s="127"/>
      <c r="D1" s="127"/>
      <c r="E1" s="127"/>
      <c r="F1" s="127"/>
      <c r="G1" s="3"/>
    </row>
    <row r="2" spans="1:9" ht="21" customHeight="1">
      <c r="A2" s="128" t="s">
        <v>1</v>
      </c>
      <c r="B2" s="128"/>
      <c r="C2" s="128"/>
      <c r="D2" s="128"/>
      <c r="E2" s="128"/>
      <c r="F2" s="128"/>
      <c r="G2" s="2"/>
      <c r="I2" s="12">
        <v>0</v>
      </c>
    </row>
    <row r="3" spans="1:9" ht="15" customHeight="1">
      <c r="A3" s="135" t="s">
        <v>2</v>
      </c>
      <c r="B3" s="135"/>
      <c r="C3" s="135"/>
      <c r="D3" s="135"/>
      <c r="E3" s="135"/>
      <c r="F3" s="135"/>
      <c r="G3" s="1"/>
    </row>
    <row r="5" spans="1:9" ht="18.75" customHeight="1">
      <c r="A5" s="137" t="s">
        <v>766</v>
      </c>
      <c r="B5" s="137"/>
      <c r="C5" s="137"/>
      <c r="D5" s="137"/>
      <c r="E5" s="137"/>
      <c r="F5" s="137"/>
      <c r="G5" s="4"/>
    </row>
    <row r="6" spans="1:9" ht="18.75">
      <c r="A6" s="131" t="s">
        <v>3123</v>
      </c>
      <c r="B6" s="131"/>
      <c r="C6" s="131"/>
      <c r="D6" s="131"/>
      <c r="E6" s="131"/>
      <c r="F6" s="131"/>
      <c r="G6" s="5"/>
    </row>
    <row r="7" spans="1:9" ht="15.75">
      <c r="A7" s="139" t="s">
        <v>5</v>
      </c>
      <c r="B7" s="139"/>
      <c r="C7" s="139"/>
      <c r="D7" s="139"/>
      <c r="E7" s="139"/>
      <c r="F7" s="139"/>
      <c r="G7" s="6"/>
    </row>
    <row r="10" spans="1:9" ht="15" customHeight="1">
      <c r="B10" s="138" t="s">
        <v>6</v>
      </c>
      <c r="C10" s="50" t="s">
        <v>7</v>
      </c>
      <c r="D10" s="53" t="s">
        <v>3124</v>
      </c>
      <c r="E10" s="140" t="s">
        <v>8</v>
      </c>
    </row>
    <row r="11" spans="1:9" ht="14.45" customHeight="1">
      <c r="B11" s="138"/>
      <c r="C11" s="55" t="s">
        <v>9</v>
      </c>
      <c r="D11" s="53" t="s">
        <v>3125</v>
      </c>
      <c r="E11" s="140"/>
    </row>
    <row r="12" spans="1:9" ht="14.45" customHeight="1">
      <c r="B12" s="22" t="s">
        <v>15</v>
      </c>
      <c r="C12" s="28">
        <f>C13+C27</f>
        <v>45219.838792000002</v>
      </c>
      <c r="D12" s="28">
        <f>D13+D27</f>
        <v>42876.968312999998</v>
      </c>
      <c r="E12" s="28">
        <f>E13+E27</f>
        <v>34595.956891590002</v>
      </c>
      <c r="F12" s="44"/>
    </row>
    <row r="13" spans="1:9" s="7" customFormat="1" ht="14.45" customHeight="1">
      <c r="B13" s="90" t="s">
        <v>767</v>
      </c>
      <c r="C13" s="92">
        <f>C14</f>
        <v>44379.838792000002</v>
      </c>
      <c r="D13" s="92">
        <f>D14</f>
        <v>42036.968312999998</v>
      </c>
      <c r="E13" s="92">
        <f>E14</f>
        <v>34148.051391590001</v>
      </c>
      <c r="F13" s="44"/>
      <c r="G13"/>
    </row>
    <row r="14" spans="1:9" s="7" customFormat="1">
      <c r="B14" s="23" t="s">
        <v>768</v>
      </c>
      <c r="C14" s="37">
        <v>44379.838792000002</v>
      </c>
      <c r="D14" s="37">
        <f>D15+D21</f>
        <v>42036.968312999998</v>
      </c>
      <c r="E14" s="37">
        <f>E15+E21</f>
        <v>34148.051391590001</v>
      </c>
      <c r="F14" s="44"/>
      <c r="G14"/>
    </row>
    <row r="15" spans="1:9" s="7" customFormat="1">
      <c r="B15" s="97" t="s">
        <v>769</v>
      </c>
      <c r="C15" s="27">
        <f>SUM(C16:C20)</f>
        <v>1457.0259960000001</v>
      </c>
      <c r="D15" s="27">
        <f>SUM(D16:D20)</f>
        <v>1384.605996</v>
      </c>
      <c r="E15" s="27">
        <f>SUM(E16:E20)</f>
        <v>899.66723965999995</v>
      </c>
      <c r="F15" s="44"/>
      <c r="G15"/>
    </row>
    <row r="16" spans="1:9" s="7" customFormat="1">
      <c r="B16" s="60" t="s">
        <v>770</v>
      </c>
      <c r="C16" s="29">
        <v>399.99599999999998</v>
      </c>
      <c r="D16" s="29">
        <v>399.99599999999998</v>
      </c>
      <c r="E16" s="29">
        <v>302.72155419000001</v>
      </c>
      <c r="F16" s="44"/>
      <c r="G16"/>
    </row>
    <row r="17" spans="2:7" s="7" customFormat="1">
      <c r="B17" s="60" t="s">
        <v>771</v>
      </c>
      <c r="C17" s="29">
        <v>683.82999600000005</v>
      </c>
      <c r="D17" s="29">
        <v>683.82999600000005</v>
      </c>
      <c r="E17" s="29">
        <v>423.41802145000003</v>
      </c>
      <c r="F17" s="44"/>
      <c r="G17"/>
    </row>
    <row r="18" spans="2:7" s="7" customFormat="1">
      <c r="B18" s="60" t="s">
        <v>772</v>
      </c>
      <c r="C18" s="29">
        <v>153.78</v>
      </c>
      <c r="D18" s="29">
        <v>153.78</v>
      </c>
      <c r="E18" s="29">
        <v>72.597608469999997</v>
      </c>
      <c r="F18" s="44"/>
      <c r="G18"/>
    </row>
    <row r="19" spans="2:7" s="7" customFormat="1">
      <c r="B19" s="60" t="s">
        <v>773</v>
      </c>
      <c r="C19" s="29">
        <v>172.62</v>
      </c>
      <c r="D19" s="29">
        <v>100.2</v>
      </c>
      <c r="E19" s="29">
        <v>67.477041539999988</v>
      </c>
      <c r="F19" s="44"/>
      <c r="G19"/>
    </row>
    <row r="20" spans="2:7" s="7" customFormat="1">
      <c r="B20" s="60" t="s">
        <v>774</v>
      </c>
      <c r="C20" s="29">
        <v>46.8</v>
      </c>
      <c r="D20" s="29">
        <v>46.8</v>
      </c>
      <c r="E20" s="29">
        <v>33.453014010000004</v>
      </c>
      <c r="F20" s="44"/>
      <c r="G20"/>
    </row>
    <row r="21" spans="2:7" s="7" customFormat="1">
      <c r="B21" s="97" t="s">
        <v>775</v>
      </c>
      <c r="C21" s="27">
        <f>SUM(C22:C26)</f>
        <v>42922.812795999998</v>
      </c>
      <c r="D21" s="27">
        <f>SUM(D22:D26)</f>
        <v>40652.362316999999</v>
      </c>
      <c r="E21" s="27">
        <f>SUM(E22:E26)</f>
        <v>33248.384151930004</v>
      </c>
      <c r="F21" s="44"/>
      <c r="G21"/>
    </row>
    <row r="22" spans="2:7" s="7" customFormat="1">
      <c r="B22" s="60" t="s">
        <v>776</v>
      </c>
      <c r="C22" s="29">
        <v>30690</v>
      </c>
      <c r="D22" s="29">
        <v>28750.20187868</v>
      </c>
      <c r="E22" s="29">
        <v>24483.843412370003</v>
      </c>
      <c r="F22" s="44"/>
      <c r="G22"/>
    </row>
    <row r="23" spans="2:7" s="7" customFormat="1">
      <c r="B23" s="60" t="s">
        <v>777</v>
      </c>
      <c r="C23" s="29">
        <v>84</v>
      </c>
      <c r="D23" s="29">
        <v>84</v>
      </c>
      <c r="E23" s="29">
        <v>66.938400000000001</v>
      </c>
      <c r="F23" s="44"/>
      <c r="G23"/>
    </row>
    <row r="24" spans="2:7" s="7" customFormat="1">
      <c r="B24" s="60" t="s">
        <v>1290</v>
      </c>
      <c r="C24" s="29">
        <v>0</v>
      </c>
      <c r="D24" s="29">
        <v>97.92</v>
      </c>
      <c r="E24" s="29">
        <v>54.996000000000002</v>
      </c>
      <c r="F24" s="44"/>
      <c r="G24"/>
    </row>
    <row r="25" spans="2:7" s="7" customFormat="1">
      <c r="B25" s="60" t="s">
        <v>778</v>
      </c>
      <c r="C25" s="29">
        <v>7613.0186400000002</v>
      </c>
      <c r="D25" s="29">
        <v>7421.6188993199994</v>
      </c>
      <c r="E25" s="29">
        <v>5772.1189733800002</v>
      </c>
      <c r="F25" s="44"/>
      <c r="G25"/>
    </row>
    <row r="26" spans="2:7" s="7" customFormat="1">
      <c r="B26" s="60" t="s">
        <v>779</v>
      </c>
      <c r="C26" s="29">
        <v>4535.7941559999999</v>
      </c>
      <c r="D26" s="29">
        <v>4298.6215389999998</v>
      </c>
      <c r="E26" s="29">
        <v>2870.4873661799998</v>
      </c>
      <c r="F26" s="44"/>
      <c r="G26"/>
    </row>
    <row r="27" spans="2:7" s="7" customFormat="1">
      <c r="B27" s="90" t="s">
        <v>58</v>
      </c>
      <c r="C27" s="91">
        <f t="shared" ref="C27:E28" si="0">C28</f>
        <v>840</v>
      </c>
      <c r="D27" s="91">
        <f t="shared" si="0"/>
        <v>840</v>
      </c>
      <c r="E27" s="91">
        <f t="shared" si="0"/>
        <v>447.90550000000002</v>
      </c>
      <c r="F27" s="44"/>
      <c r="G27"/>
    </row>
    <row r="28" spans="2:7" s="7" customFormat="1">
      <c r="B28" s="23" t="s">
        <v>781</v>
      </c>
      <c r="C28" s="37">
        <f t="shared" si="0"/>
        <v>840</v>
      </c>
      <c r="D28" s="37">
        <f t="shared" si="0"/>
        <v>840</v>
      </c>
      <c r="E28" s="37">
        <f t="shared" si="0"/>
        <v>447.90550000000002</v>
      </c>
      <c r="F28" s="44"/>
      <c r="G28"/>
    </row>
    <row r="29" spans="2:7" s="7" customFormat="1">
      <c r="B29" s="97" t="s">
        <v>782</v>
      </c>
      <c r="C29" s="27">
        <f>C30+C31</f>
        <v>840</v>
      </c>
      <c r="D29" s="27">
        <f>D30+D31</f>
        <v>840</v>
      </c>
      <c r="E29" s="27">
        <f>E30+E31</f>
        <v>447.90550000000002</v>
      </c>
      <c r="F29" s="44"/>
    </row>
    <row r="30" spans="2:7" s="7" customFormat="1">
      <c r="B30" s="60" t="s">
        <v>783</v>
      </c>
      <c r="C30" s="29">
        <v>155.37245100000001</v>
      </c>
      <c r="D30" s="29">
        <v>155.37245100000001</v>
      </c>
      <c r="E30" s="29">
        <v>84.003600000000006</v>
      </c>
      <c r="F30" s="44"/>
    </row>
    <row r="31" spans="2:7" s="7" customFormat="1">
      <c r="B31" s="60" t="s">
        <v>784</v>
      </c>
      <c r="C31" s="29">
        <v>684.62754900000004</v>
      </c>
      <c r="D31" s="29">
        <v>684.62754900000004</v>
      </c>
      <c r="E31" s="29">
        <v>363.90190000000001</v>
      </c>
      <c r="F31" s="44"/>
    </row>
    <row r="32" spans="2:7">
      <c r="B32" s="34" t="s">
        <v>46</v>
      </c>
      <c r="C32" s="30">
        <v>45219.838792000002</v>
      </c>
      <c r="D32" s="94">
        <f>D13+D27</f>
        <v>42876.968312999998</v>
      </c>
      <c r="E32" s="94">
        <f>E13+E27</f>
        <v>34595.956891590002</v>
      </c>
      <c r="F32" s="44"/>
    </row>
    <row r="33" spans="2:6">
      <c r="B33" s="15" t="s">
        <v>27</v>
      </c>
      <c r="C33" s="16"/>
      <c r="D33" s="16"/>
      <c r="E33" s="16"/>
    </row>
    <row r="34" spans="2:6" ht="21.6" customHeight="1">
      <c r="B34" s="125" t="s">
        <v>3121</v>
      </c>
      <c r="C34" s="125"/>
      <c r="D34" s="125"/>
      <c r="E34" s="125"/>
      <c r="F34" s="8"/>
    </row>
    <row r="35" spans="2:6" ht="14.45" customHeight="1">
      <c r="B35" s="46" t="s">
        <v>780</v>
      </c>
      <c r="C35" s="46"/>
      <c r="D35" s="46"/>
      <c r="E35" s="46"/>
    </row>
    <row r="36" spans="2:6" ht="12.75" customHeight="1">
      <c r="B36" s="15" t="s">
        <v>47</v>
      </c>
      <c r="C36" s="16"/>
      <c r="D36" s="16"/>
      <c r="E36" s="16"/>
    </row>
    <row r="37" spans="2:6" ht="30" customHeight="1">
      <c r="B37" s="125" t="s">
        <v>3137</v>
      </c>
      <c r="C37" s="125"/>
      <c r="D37" s="125"/>
      <c r="E37" s="125"/>
    </row>
    <row r="38" spans="2:6" ht="30" customHeight="1">
      <c r="B38" s="125"/>
      <c r="C38" s="125"/>
      <c r="D38" s="125"/>
      <c r="E38" s="125"/>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10">
    <mergeCell ref="B37:E38"/>
    <mergeCell ref="B34:E34"/>
    <mergeCell ref="A7:F7"/>
    <mergeCell ref="B10:B11"/>
    <mergeCell ref="E10:E11"/>
    <mergeCell ref="A1:F1"/>
    <mergeCell ref="A2:F2"/>
    <mergeCell ref="A3:F3"/>
    <mergeCell ref="A5:F5"/>
    <mergeCell ref="A6:F6"/>
  </mergeCells>
  <pageMargins left="0.7" right="0.7" top="0.75" bottom="0.75" header="0.3" footer="0.3"/>
  <pageSetup orientation="portrait" r:id="rId1"/>
  <ignoredErrors>
    <ignoredError sqref="E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9FA09-6EF8-4A00-B218-9CE573E39D99}">
  <dimension ref="A1:F51"/>
  <sheetViews>
    <sheetView showGridLines="0" zoomScale="80" zoomScaleNormal="80" workbookViewId="0">
      <selection activeCell="C19" sqref="C19"/>
    </sheetView>
  </sheetViews>
  <sheetFormatPr baseColWidth="10" defaultColWidth="11.42578125" defaultRowHeight="15"/>
  <cols>
    <col min="1" max="1" width="85.140625" bestFit="1" customWidth="1"/>
    <col min="2" max="2" width="23.5703125" bestFit="1" customWidth="1"/>
    <col min="3" max="3" width="25.140625" bestFit="1" customWidth="1"/>
    <col min="4" max="4" width="29.140625" bestFit="1" customWidth="1"/>
    <col min="5" max="5" width="22.5703125" customWidth="1"/>
    <col min="6" max="6" width="14.85546875" bestFit="1" customWidth="1"/>
    <col min="9" max="9" width="30.42578125" customWidth="1"/>
  </cols>
  <sheetData>
    <row r="1" spans="1:6" ht="28.5" customHeight="1">
      <c r="A1" s="127" t="s">
        <v>0</v>
      </c>
      <c r="B1" s="127"/>
      <c r="C1" s="127"/>
      <c r="D1" s="127"/>
      <c r="E1" s="127"/>
      <c r="F1" s="127"/>
    </row>
    <row r="2" spans="1:6" ht="21" customHeight="1">
      <c r="A2" s="128" t="s">
        <v>1</v>
      </c>
      <c r="B2" s="128"/>
      <c r="C2" s="128"/>
      <c r="D2" s="128"/>
      <c r="E2" s="128"/>
      <c r="F2" s="128"/>
    </row>
    <row r="3" spans="1:6" ht="15" customHeight="1">
      <c r="A3" s="135" t="s">
        <v>2</v>
      </c>
      <c r="B3" s="135"/>
      <c r="C3" s="135"/>
      <c r="D3" s="135"/>
      <c r="E3" s="135"/>
      <c r="F3" s="135"/>
    </row>
    <row r="5" spans="1:6" ht="18.75" customHeight="1">
      <c r="A5" s="137" t="s">
        <v>30</v>
      </c>
      <c r="B5" s="137"/>
      <c r="C5" s="137"/>
      <c r="D5" s="137"/>
      <c r="E5" s="137"/>
      <c r="F5" s="137"/>
    </row>
    <row r="6" spans="1:6" ht="18.75">
      <c r="A6" s="137" t="s">
        <v>2978</v>
      </c>
      <c r="B6" s="137"/>
      <c r="C6" s="137"/>
      <c r="D6" s="137"/>
      <c r="E6" s="137"/>
      <c r="F6" s="137"/>
    </row>
    <row r="7" spans="1:6" ht="18.75" customHeight="1">
      <c r="A7" s="143" t="s">
        <v>3134</v>
      </c>
      <c r="B7" s="143"/>
      <c r="C7" s="143"/>
      <c r="D7" s="143"/>
      <c r="E7" s="143"/>
      <c r="F7" s="143"/>
    </row>
    <row r="8" spans="1:6" ht="18.75" customHeight="1">
      <c r="A8" s="143" t="s">
        <v>3135</v>
      </c>
      <c r="B8" s="143"/>
      <c r="C8" s="143"/>
      <c r="D8" s="143"/>
      <c r="E8" s="143"/>
      <c r="F8" s="143"/>
    </row>
    <row r="9" spans="1:6" ht="15.75">
      <c r="A9" s="139" t="s">
        <v>2979</v>
      </c>
      <c r="B9" s="139"/>
      <c r="C9" s="139"/>
      <c r="D9" s="139"/>
      <c r="E9" s="139"/>
      <c r="F9" s="139"/>
    </row>
    <row r="12" spans="1:6">
      <c r="D12" s="12"/>
    </row>
    <row r="15" spans="1:6">
      <c r="A15" s="124" t="s">
        <v>2980</v>
      </c>
      <c r="B15" t="s">
        <v>2981</v>
      </c>
      <c r="C15" t="s">
        <v>3136</v>
      </c>
      <c r="D15" t="s">
        <v>2982</v>
      </c>
    </row>
    <row r="16" spans="1:6">
      <c r="A16" s="121" t="s">
        <v>2983</v>
      </c>
      <c r="B16" s="47">
        <v>1403263338155</v>
      </c>
      <c r="C16" s="47">
        <v>1428247945534.6804</v>
      </c>
      <c r="D16" s="47">
        <v>1002062992636.8794</v>
      </c>
    </row>
    <row r="17" spans="1:5">
      <c r="A17" s="122" t="s">
        <v>15</v>
      </c>
      <c r="B17" s="47">
        <v>1247578095825</v>
      </c>
      <c r="C17" s="47">
        <v>1317017600778.6804</v>
      </c>
      <c r="D17" s="47">
        <v>923731424669.55933</v>
      </c>
    </row>
    <row r="18" spans="1:5">
      <c r="A18" s="59" t="s">
        <v>16</v>
      </c>
      <c r="B18" s="47">
        <v>1092403071323</v>
      </c>
      <c r="C18" s="47">
        <v>1116412437445.3003</v>
      </c>
      <c r="D18" s="47">
        <v>812469749165.73926</v>
      </c>
      <c r="E18" s="47"/>
    </row>
    <row r="19" spans="1:5">
      <c r="A19" s="123" t="s">
        <v>32</v>
      </c>
      <c r="B19" s="47">
        <v>444373269772</v>
      </c>
      <c r="C19" s="47">
        <v>453775536085.74023</v>
      </c>
      <c r="D19" s="47">
        <v>293540663427.26947</v>
      </c>
      <c r="E19" s="47"/>
    </row>
    <row r="20" spans="1:5">
      <c r="A20" s="123" t="s">
        <v>33</v>
      </c>
      <c r="B20" s="47">
        <v>66472191181</v>
      </c>
      <c r="C20" s="47">
        <v>66325468773</v>
      </c>
      <c r="D20" s="47">
        <v>47790254049.660004</v>
      </c>
      <c r="E20" s="47"/>
    </row>
    <row r="21" spans="1:5">
      <c r="A21" s="123" t="s">
        <v>17</v>
      </c>
      <c r="B21" s="47">
        <v>225621046933</v>
      </c>
      <c r="C21" s="47">
        <v>222787288357</v>
      </c>
      <c r="D21" s="47">
        <v>173245544434.19998</v>
      </c>
      <c r="E21" s="47"/>
    </row>
    <row r="22" spans="1:5">
      <c r="A22" s="123" t="s">
        <v>34</v>
      </c>
      <c r="B22" s="47">
        <v>20010100000</v>
      </c>
      <c r="C22" s="47">
        <v>16951594866</v>
      </c>
      <c r="D22" s="47">
        <v>11141945971.75</v>
      </c>
      <c r="E22" s="47"/>
    </row>
    <row r="23" spans="1:5">
      <c r="A23" s="123" t="s">
        <v>35</v>
      </c>
      <c r="B23" s="47">
        <v>334946253013</v>
      </c>
      <c r="C23" s="47">
        <v>355245162337.98999</v>
      </c>
      <c r="D23" s="47">
        <v>285644021792.74988</v>
      </c>
      <c r="E23" s="47"/>
    </row>
    <row r="24" spans="1:5">
      <c r="A24" s="123" t="s">
        <v>36</v>
      </c>
      <c r="B24" s="47">
        <v>980210424</v>
      </c>
      <c r="C24" s="47">
        <v>1327387025.5699999</v>
      </c>
      <c r="D24" s="47">
        <v>1107319490.1100001</v>
      </c>
      <c r="E24" s="47"/>
    </row>
    <row r="25" spans="1:5">
      <c r="A25" s="59" t="s">
        <v>18</v>
      </c>
      <c r="B25" s="47">
        <v>155175024502</v>
      </c>
      <c r="C25" s="47">
        <v>200605163333.38007</v>
      </c>
      <c r="D25" s="47">
        <v>111261675503.82004</v>
      </c>
      <c r="E25" s="47"/>
    </row>
    <row r="26" spans="1:5">
      <c r="A26" s="123" t="s">
        <v>37</v>
      </c>
      <c r="B26" s="47">
        <v>37994371816</v>
      </c>
      <c r="C26" s="47">
        <v>58281039330.860115</v>
      </c>
      <c r="D26" s="47">
        <v>29975542616.75</v>
      </c>
      <c r="E26" s="47"/>
    </row>
    <row r="27" spans="1:5">
      <c r="A27" s="123" t="s">
        <v>38</v>
      </c>
      <c r="B27" s="47">
        <v>55667598377</v>
      </c>
      <c r="C27" s="47">
        <v>68171624384.259949</v>
      </c>
      <c r="D27" s="47">
        <v>29537520527.320042</v>
      </c>
      <c r="E27" s="47"/>
    </row>
    <row r="28" spans="1:5">
      <c r="A28" s="123" t="s">
        <v>39</v>
      </c>
      <c r="B28" s="47">
        <v>9767900</v>
      </c>
      <c r="C28" s="47">
        <v>15884072</v>
      </c>
      <c r="D28" s="47">
        <v>5275051.6000000006</v>
      </c>
      <c r="E28" s="47"/>
    </row>
    <row r="29" spans="1:5">
      <c r="A29" s="123" t="s">
        <v>40</v>
      </c>
      <c r="B29" s="47">
        <v>3463665953</v>
      </c>
      <c r="C29" s="47">
        <v>4865991621.8199997</v>
      </c>
      <c r="D29" s="47">
        <v>3316818403.1400008</v>
      </c>
      <c r="E29" s="47"/>
    </row>
    <row r="30" spans="1:5">
      <c r="A30" s="123" t="s">
        <v>41</v>
      </c>
      <c r="B30" s="47">
        <v>56593336181</v>
      </c>
      <c r="C30" s="47">
        <v>69109187633.440002</v>
      </c>
      <c r="D30" s="47">
        <v>48426518905.009995</v>
      </c>
      <c r="E30" s="47"/>
    </row>
    <row r="31" spans="1:5">
      <c r="A31" s="123" t="s">
        <v>42</v>
      </c>
      <c r="B31" s="47">
        <v>1446284275</v>
      </c>
      <c r="C31" s="47">
        <v>161436291</v>
      </c>
      <c r="D31" s="47">
        <v>0</v>
      </c>
      <c r="E31" s="47"/>
    </row>
    <row r="32" spans="1:5">
      <c r="A32" s="122" t="s">
        <v>2984</v>
      </c>
      <c r="B32" s="47">
        <v>155685242330</v>
      </c>
      <c r="C32" s="47">
        <v>111230344756</v>
      </c>
      <c r="D32" s="47">
        <v>78331567967.319992</v>
      </c>
      <c r="E32" s="47"/>
    </row>
    <row r="33" spans="1:5">
      <c r="A33" s="59" t="s">
        <v>26</v>
      </c>
      <c r="B33" s="47">
        <v>155685242330</v>
      </c>
      <c r="C33" s="47">
        <v>111230344756</v>
      </c>
      <c r="D33" s="47">
        <v>78331567967.319992</v>
      </c>
      <c r="E33" s="47"/>
    </row>
    <row r="34" spans="1:5">
      <c r="A34" s="123" t="s">
        <v>44</v>
      </c>
      <c r="B34" s="47">
        <v>7242026236</v>
      </c>
      <c r="C34" s="47">
        <v>6077078640</v>
      </c>
      <c r="D34" s="47">
        <v>5440352051.9200001</v>
      </c>
      <c r="E34" s="47"/>
    </row>
    <row r="35" spans="1:5">
      <c r="A35" s="123" t="s">
        <v>45</v>
      </c>
      <c r="B35" s="47">
        <v>148443216094</v>
      </c>
      <c r="C35" s="47">
        <v>103614815821</v>
      </c>
      <c r="D35" s="47">
        <v>71352765620.979996</v>
      </c>
      <c r="E35" s="47"/>
    </row>
    <row r="36" spans="1:5">
      <c r="A36" s="123" t="s">
        <v>2985</v>
      </c>
      <c r="B36" s="47">
        <v>0</v>
      </c>
      <c r="C36" s="47">
        <v>0</v>
      </c>
      <c r="D36" s="47">
        <v>0</v>
      </c>
      <c r="E36" s="47"/>
    </row>
    <row r="37" spans="1:5">
      <c r="A37" s="123" t="s">
        <v>2986</v>
      </c>
      <c r="B37" s="47">
        <v>0</v>
      </c>
      <c r="C37" s="47">
        <v>1538450295</v>
      </c>
      <c r="D37" s="47">
        <v>1538450294.4200001</v>
      </c>
      <c r="E37" s="47"/>
    </row>
    <row r="38" spans="1:5">
      <c r="A38" s="121" t="s">
        <v>765</v>
      </c>
      <c r="B38" s="47">
        <v>1403263338155</v>
      </c>
      <c r="C38" s="47">
        <v>1428247945534.6804</v>
      </c>
      <c r="D38" s="47">
        <v>1002062992636.8794</v>
      </c>
      <c r="E38" s="47"/>
    </row>
    <row r="39" spans="1:5">
      <c r="E39" s="47"/>
    </row>
    <row r="40" spans="1:5">
      <c r="E40" s="47"/>
    </row>
    <row r="41" spans="1:5">
      <c r="C41" s="47"/>
    </row>
    <row r="42" spans="1:5">
      <c r="C42" s="47"/>
    </row>
    <row r="43" spans="1:5">
      <c r="E43" s="47"/>
    </row>
    <row r="44" spans="1:5">
      <c r="E44" s="47"/>
    </row>
    <row r="45" spans="1:5">
      <c r="E45" s="47"/>
    </row>
    <row r="46" spans="1:5">
      <c r="E46" s="47"/>
    </row>
    <row r="47" spans="1:5">
      <c r="E47" s="47"/>
    </row>
    <row r="48" spans="1:5">
      <c r="E48" s="47"/>
    </row>
    <row r="49" spans="5:5">
      <c r="E49" s="47"/>
    </row>
    <row r="50" spans="5:5">
      <c r="E50" s="47"/>
    </row>
    <row r="51" spans="5:5">
      <c r="E51" s="47"/>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1" ma:contentTypeDescription="Crear nuevo documento." ma:contentTypeScope="" ma:versionID="1e5c775863c276a8e2cfd7d5ddc06bc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9ee66fe3eed24b72a5f40c746009980"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www.w3.org/XML/1998/namespace"/>
    <ds:schemaRef ds:uri="c32176ac-cccf-46d9-9564-a55966a26443"/>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27b106c2-2eb6-4f76-8712-c370ecd06fde"/>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7411790D-2EBC-4775-AE2F-F19E608B07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2023-10-17T20:03:28Z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